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PLANEACION 2024\SEG_PLANACCION_2024\SEG_PLAN_ACCION_1T_2024\4.SEG_PUBLICADOS\"/>
    </mc:Choice>
  </mc:AlternateContent>
  <xr:revisionPtr revIDLastSave="0" documentId="13_ncr:1_{8092577C-A3ED-4124-B8F4-8C7DF4AD9AD9}" xr6:coauthVersionLast="47" xr6:coauthVersionMax="47" xr10:uidLastSave="{00000000-0000-0000-0000-000000000000}"/>
  <bookViews>
    <workbookView xWindow="-110" yWindow="-110" windowWidth="19420" windowHeight="10300" xr2:uid="{00000000-000D-0000-FFFF-FFFF00000000}"/>
  </bookViews>
  <sheets>
    <sheet name="SEG PLAN ACCION" sheetId="1" r:id="rId1"/>
  </sheets>
  <definedNames>
    <definedName name="_xlnm.Print_Area" localSheetId="0">'SEG PLAN ACCION'!$A$1:$AB$67</definedName>
    <definedName name="_xlnm.Print_Titles" localSheetId="0">'SEG PLAN ACCION'!$1:$11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5" i="1" l="1"/>
  <c r="V50" i="1"/>
  <c r="V42" i="1"/>
  <c r="V25" i="1"/>
  <c r="S24" i="1" l="1"/>
  <c r="X12" i="1" l="1"/>
  <c r="S12" i="1"/>
  <c r="S13" i="1"/>
  <c r="S14" i="1"/>
  <c r="S15" i="1"/>
  <c r="S16" i="1"/>
  <c r="S17" i="1"/>
  <c r="S18" i="1"/>
  <c r="S19" i="1"/>
  <c r="S20" i="1"/>
  <c r="S21" i="1"/>
  <c r="S22" i="1"/>
  <c r="S23"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X50" i="1" l="1"/>
  <c r="X42" i="1"/>
  <c r="X25" i="1"/>
  <c r="V55" i="1" l="1"/>
</calcChain>
</file>

<file path=xl/sharedStrings.xml><?xml version="1.0" encoding="utf-8"?>
<sst xmlns="http://schemas.openxmlformats.org/spreadsheetml/2006/main" count="278" uniqueCount="224">
  <si>
    <t>Departamento Administrativo de Planeación</t>
  </si>
  <si>
    <t>Página : 1 de 1</t>
  </si>
  <si>
    <t>PROYECTOS</t>
  </si>
  <si>
    <t>LÍNEA ESTRATÉGICA</t>
  </si>
  <si>
    <t>SECTOR</t>
  </si>
  <si>
    <t>ODS ASOCIADOS</t>
  </si>
  <si>
    <t>INDICADOR DE BIENESTAR</t>
  </si>
  <si>
    <t>PROGRAMA PRESUPUESTAL</t>
  </si>
  <si>
    <t>PRODUCTO</t>
  </si>
  <si>
    <t>META CUATRENIO</t>
  </si>
  <si>
    <t>LINEA BASE</t>
  </si>
  <si>
    <t>META DE CUATRIENIO</t>
  </si>
  <si>
    <t>Código BPPIM</t>
  </si>
  <si>
    <t>Nombre del Proyecto</t>
  </si>
  <si>
    <t>Objetivo del Proyecto</t>
  </si>
  <si>
    <t>Valor de la meta de las Acciones/Actividades del proyecto programada para la vigencia actual</t>
  </si>
  <si>
    <t>Rubro Presupuestal</t>
  </si>
  <si>
    <t>Fuente</t>
  </si>
  <si>
    <t>Responsable</t>
  </si>
  <si>
    <t>ECONÓMICO Y COMPETITIVIDAD: "Por Armenia Podemos"</t>
  </si>
  <si>
    <t>Trabajo</t>
  </si>
  <si>
    <t>1, 3, 8, 10, 16, 17</t>
  </si>
  <si>
    <t>tasa de desempleo</t>
  </si>
  <si>
    <t>Armenia con crecimiento económico y empleo -Generación y formalización del empleo</t>
  </si>
  <si>
    <t>Servicio de apoyo al fortalecimiento de políticas públicas para la generación y formalización del empleo en el marco del trabajo decente</t>
  </si>
  <si>
    <t>Estrategias realizadas</t>
  </si>
  <si>
    <t>Implementar estrategias y acciones que propicien la generación y formalización del empleo a través del fomento a las empresas, el emprendimiento, las TIC y el sector turismo.</t>
  </si>
  <si>
    <t>Formular la política pública de desarrollo económico de Armenia "Armenia con empleo, próspera e innovadora"</t>
  </si>
  <si>
    <t>Comercio, Industria y Turismo</t>
  </si>
  <si>
    <t>8, 9</t>
  </si>
  <si>
    <t>Puntaje índice de competitividad</t>
  </si>
  <si>
    <t>Armenia con crecimiento económico y empleo -Productividad y competitividad de las empresas colombianas</t>
  </si>
  <si>
    <t>Servicio de asistencia técnica para mejorar la competitividad de los sectores productivos</t>
  </si>
  <si>
    <t>Instrumentos para el mejoramiento productivo implementados</t>
  </si>
  <si>
    <t>Fortalecer los factores que inciden en la competitividad y la productividad de las empresas para potenciar su inserción en el mercado en el cual participan y su expansión a mercados internacionales</t>
  </si>
  <si>
    <t>Servicio de asistencia técnica para el fortalecimiento de las Redes Regionales de Emprendimiento</t>
  </si>
  <si>
    <t>Empresas asistidas técnicamente</t>
  </si>
  <si>
    <t>Empresas en etapa temprana beneficiadas con programas de fortalecimiento para su consolidación</t>
  </si>
  <si>
    <t>Servicio de asistencia técnica y acompañamiento productivo y empresarial</t>
  </si>
  <si>
    <t xml:space="preserve">Espacios de promoción empresarial </t>
  </si>
  <si>
    <t>Empresas fortalecidas con servicio de asistencia técnica y acompañamiento productivo y empresarial</t>
  </si>
  <si>
    <t>Servicio de promoción turística</t>
  </si>
  <si>
    <t>Campañas realizadas</t>
  </si>
  <si>
    <t>Servicio de asistencia técnica a los empresarios para el desarrollo turístico</t>
  </si>
  <si>
    <t>Agricultura y desarrollo rural</t>
  </si>
  <si>
    <t>índice de adopción de tecnología</t>
  </si>
  <si>
    <t>Armenia rural pa' todos - Ciencia, Tecnología e Innovación Agropecuaria</t>
  </si>
  <si>
    <t>Servicio de extensión agropecuaria</t>
  </si>
  <si>
    <t>Productores atendidos con asistencia técnica agropecuaria</t>
  </si>
  <si>
    <t>Impulsar la competitividad agropecuaria y agroindustrial del municipio, a través del fortalecimiento de capacidades productivas y la promoción de la innovación y el emprendimiento para la generación de oportunidades de inserción a los mercados y al bienestar de la población rural.</t>
  </si>
  <si>
    <t>Reuniones de Consejo de Desarrollo Rural</t>
  </si>
  <si>
    <t>INSTITUCIONAL Y GOBIERNO: "Servir y hacer las cosas bien"</t>
  </si>
  <si>
    <t>Ciencia, Tecnolgía e Innovación</t>
  </si>
  <si>
    <t>4, 5, 9, 10, 16, 17</t>
  </si>
  <si>
    <t>inversión en actividades de ciencia, tecnología e innovación (acti) como porcentaje del pib</t>
  </si>
  <si>
    <t>Consolidación de una institucionalidad habilitante para la Ciencia Tecnología e Innovación (CTI)</t>
  </si>
  <si>
    <t>Servicio de cooperación internacional para la CTeI</t>
  </si>
  <si>
    <t>Acuerdos de cooperación obtenidos</t>
  </si>
  <si>
    <t>Implementación Incremento de las capacidades de apropiación de la Ciencia, la Tecnología y la Innovación en Armenia</t>
  </si>
  <si>
    <t>Articular acciones de ciencia, tecnología e innovación para fomentar el desarrollo económico, en el municipio de Armenia</t>
  </si>
  <si>
    <t>Indice de mejoramiento del desarrollo tecnológico</t>
  </si>
  <si>
    <t>Desarrollo tecnológico e innovación para el crecimiento empresarial</t>
  </si>
  <si>
    <t>Servicios de comunicación con enfoque en Ciencia Tecnología y Sociedad</t>
  </si>
  <si>
    <t>Estrategias de comunicación con enfoque en ciencia, tecnología y sociedad implementadas</t>
  </si>
  <si>
    <t>personas que desarrollan actividades en ciencia, tecnología e innovación</t>
  </si>
  <si>
    <t>Generación de una cultura que valora y gestiona el conocimiento y la innovación</t>
  </si>
  <si>
    <t>Servicios de apoyo para el fomento de la apropiación social de la CTeI</t>
  </si>
  <si>
    <t>Personas sensibilizadas</t>
  </si>
  <si>
    <t>TOTAL</t>
  </si>
  <si>
    <t>REPRESENTANTE LEGAL</t>
  </si>
  <si>
    <t>____________________________________________________________
 Centro Administrativo Municipal CAM, piso 3 Tel – (6) 741 71 00 Ext. 804, 805</t>
  </si>
  <si>
    <t xml:space="preserve">Proceso de Direccionamiento Estratégico </t>
  </si>
  <si>
    <t xml:space="preserve">PLAN  DE DESARROLLO </t>
  </si>
  <si>
    <t>ACCIONES/ACTIVIDADES  DE  GESTIÓN Y ADMINISTRATIVAS</t>
  </si>
  <si>
    <t>RESPONSABILIDAD</t>
  </si>
  <si>
    <t xml:space="preserve">INDICADOR </t>
  </si>
  <si>
    <t xml:space="preserve">LÍNEA BASE </t>
  </si>
  <si>
    <t xml:space="preserve">INDICADOR / ACCIONES / 
ACTIVIDADES </t>
  </si>
  <si>
    <t xml:space="preserve">Línea base de las acciones/
Actividades del Proyecto
</t>
  </si>
  <si>
    <t>Puesta en marcha del Centro de Desarrollo Empresarial y emprendimiento en 5 puntos vive Digital</t>
  </si>
  <si>
    <t>Ejecutar acciones de sensibilización a la comunidad encaminadas a la promoción y conservación de los atributos del Paisaje Cultural Cafetero.</t>
  </si>
  <si>
    <t>Fortalecimiento y acompañamiento a los productores de la línea productiva de especies menores</t>
  </si>
  <si>
    <t>Celebración del día del campesino</t>
  </si>
  <si>
    <t xml:space="preserve">PROPIOS INVERSIÓN
</t>
  </si>
  <si>
    <t xml:space="preserve"> Empresas fortalecidas con asistencia técnica para mejorar la competitividad de los sectores productivos</t>
  </si>
  <si>
    <t>Fortalecimiento y acompañamiento a los productores del de las diferentes líneas productivas del sector rural de Armenia</t>
  </si>
  <si>
    <t>Apoyo a actividades de Ciencia, Tecnología e Innovación para impulsar el crecimiento económico:  MARKETPLACE, MEDIOS DE PAGO, ACODRES</t>
  </si>
  <si>
    <t>Realizar jornadas generales de inserción laboral</t>
  </si>
  <si>
    <t>Realizar jornadas de inserción laboral para población con discapacidad</t>
  </si>
  <si>
    <t>Realizar jornadas de inserción laboral para población LGTB</t>
  </si>
  <si>
    <t>Realizar jornadas de inserción laboral para mujeres</t>
  </si>
  <si>
    <t>Realizar jornadas de inserción laboral para adultos mayores</t>
  </si>
  <si>
    <t>Realizar jornadas de inserción laboral para jóvenes</t>
  </si>
  <si>
    <t>Jornadas de socialización de incentivos tributarios a empresarios del municipio de armenia</t>
  </si>
  <si>
    <t>Gestiones realizadas para mejorar perfiles ocupacionales de la población que realiza actividades comerciales en el espacio publico</t>
  </si>
  <si>
    <t>Ejecutar acciones encaminadas al análisis de las cifras macroeconómicas del municipio de Armenia</t>
  </si>
  <si>
    <t>Elaboración del documento final de la política pública</t>
  </si>
  <si>
    <t>articulación con el ecosistema de la red regional de emprendimiento para asistencia técnica a empresas del municipio de armenia</t>
  </si>
  <si>
    <t>articulación con el ecosistema de la red regional de emprendimiento para asistencia técnica a emprendimientos del municipio de armenia</t>
  </si>
  <si>
    <t>Brindar acompañamiento a los diferentes Clúster del Municipio de Armenia</t>
  </si>
  <si>
    <t>Promover la realización de eventos enfocados al fortalecimiento del sector turístico en el municipio de Armenia</t>
  </si>
  <si>
    <t>Empresarios del sector turístico de Armenia participando en espacios de promoción.</t>
  </si>
  <si>
    <t>Ejecutar acciones encaminadas a la promoción de Armenia como destino turístico.</t>
  </si>
  <si>
    <t>Adelantar acciones encaminadas a la inspección, vigilancia y control - IVC dirigido al sector turístico</t>
  </si>
  <si>
    <t>Servicio de asistencia técnica y formación a prestadores de servicios turístico y cadena del sector turístico para mejorar la competitividad.</t>
  </si>
  <si>
    <t>Ejecutar acciones para implementar un programa de seguridad alimentaria en el sector rural del Municipio de Armenia</t>
  </si>
  <si>
    <t>Realizar mercados campesinos en el Municipio de Armenia</t>
  </si>
  <si>
    <t xml:space="preserve">Fortalecimiento y acompañamiento a los productores a la línea productiva de café. </t>
  </si>
  <si>
    <t xml:space="preserve">Fortalecimiento y acompañamiento a los productores de la línea productiva del Plátano </t>
  </si>
  <si>
    <t>generación de espacios de cooperación empresarial internacional con componentes de cti</t>
  </si>
  <si>
    <t>Fomento a espacios de participación y promoción de la Agenda Integrada de Competitividad, Ciencia, Tecnología e Innovación</t>
  </si>
  <si>
    <t>Operación de la agencia pública de empleo en los 5 PVD</t>
  </si>
  <si>
    <t xml:space="preserve">Ejecutar acciones encaminadas a la implementación del plan de internacionalización (Socialización Plan Internacionalización – A través UQ Convenio) </t>
  </si>
  <si>
    <t xml:space="preserve">FORTALECIMIENTO DE CAPACIDADES PARA LA GENERACIÓN Y FORMALIZACIÓN DE EMPLEO EN LA CIUDAD DE ARMENIA
</t>
  </si>
  <si>
    <t xml:space="preserve">GENERACIÓN DE CONDICIONES PARA EL CRECIMIENTO ECONÓMICO Y EMPLEO - PRODUCTIVIDAD Y COMPETITIVIDAD DE LAS EMPRESAS DEL MUNICIPIO DE ARMENIA
</t>
  </si>
  <si>
    <t xml:space="preserve">APOYO E INCLUSIÓN DE PRODUCTORES RURALES DEL MUNICIPIO DE ARMENIA EN CADENAS PRODUCTIVAS, DE VALOR AGREGADO Y CIENCIA, TECNOLOGÍA E INNOVACIÓN
</t>
  </si>
  <si>
    <t>SUBSECRETARIA  DE DESARROLLO ECONOMICO</t>
  </si>
  <si>
    <t>LIDER PROYECTO DE FORTALECIMIENTO INSTITUCIONAL</t>
  </si>
  <si>
    <t>LIDER PROYECTO EMPLEO</t>
  </si>
  <si>
    <t xml:space="preserve">Jornadas de inserción laboral enfocada a jóvenes en articulación con los empresarios </t>
  </si>
  <si>
    <t>ND</t>
  </si>
  <si>
    <t>Jornada de formación empresarial  como promoción y motivación empresarial para mejorar los ingresos  Adolescencia (12-17 años)</t>
  </si>
  <si>
    <t>Jornada de formación empresarial  como promoción y motivación empresarial para mejorar los ingresos  Adolescencia (14-28 años)</t>
  </si>
  <si>
    <t>Feria de emprendimiento  para apoyo a los emprendedores  y  familias de los NNA y Jóvenes del Municipio de Armenia</t>
  </si>
  <si>
    <t xml:space="preserve">PROPIOS
SGP PROPOSITO GENERAL 
INGRESOS PMMA
</t>
  </si>
  <si>
    <t xml:space="preserve">PROPIOS
SGP PROPOSITO GENERAL
</t>
  </si>
  <si>
    <t xml:space="preserve">PROPIOS
</t>
  </si>
  <si>
    <t xml:space="preserve">PROPIOS
</t>
  </si>
  <si>
    <t xml:space="preserve">SGP- PROPOSITO GENERAL 
 PROPIOS INVERSIÓN
</t>
  </si>
  <si>
    <t>11001 - 2.3.2.02.02.009.3602027.144.91138 - 001
11001 - 2.3.2.02.02.009.3602027.144.91138 - 034
11001 - 2.3.2.02.02.009.3602027.144.91119 - 011</t>
  </si>
  <si>
    <t>11001 - 2.3.2.02.02.009.1708038.132.91131 - 001
11001 - 2.3.2.02.02.009.1708038.132.91131 - 034</t>
  </si>
  <si>
    <t xml:space="preserve">11001 - 2.3.2.02.02.008.3502017.133.83117 – 001
11001 - 2.3.2.02.02.008.3502017.133.83117 - 034
</t>
  </si>
  <si>
    <t xml:space="preserve">11001 - 2.3.2.02.02.008.3502019.133.83117 – 001
11001 - 2.3.2.02.02.008.3502019.133.83117 - 034
</t>
  </si>
  <si>
    <t>11001 - 2.3.2.02.02.008.3502039.133.83117 - 001</t>
  </si>
  <si>
    <t xml:space="preserve">11001 - 2.3.2.02.02.008.3502046.133.83117 – 001
11001 - 2.3.2.02.02.008.3502046.133.83611 – 001
11001 - 2.3.2.02.02.008.3502019.133.83117 – 034
</t>
  </si>
  <si>
    <t xml:space="preserve">11001 - 2.3.2.02.02.009.1708038.132.91119 – 001
11001 - 2.3.2.02.02.009.1708038.132.91119 – 034
11001 - 2.3.2.02.02.009.1708038.132.91131 - 034
</t>
  </si>
  <si>
    <t>11001 - 2.3.2.02.02.008.3904018.129.83117 – 001</t>
  </si>
  <si>
    <t>11001 - 2.3.2.02.02.009.3904018.129.91119 – 001</t>
  </si>
  <si>
    <t>11001 - 2.3.2.02.02.008.3904018.129.83117 - 001</t>
  </si>
  <si>
    <t>Realizar acciones encaminadas al fortalecimiento y mantenimiento de la Plaza de Mercado Minorista de Armenia</t>
  </si>
  <si>
    <t xml:space="preserve">SEGUIMIENTO AL PLAN DE ACCIÓN                         </t>
  </si>
  <si>
    <t>Código: R-DP-PDE-060</t>
  </si>
  <si>
    <t>Fecha: 29/12/2020</t>
  </si>
  <si>
    <t>Versión: 006</t>
  </si>
  <si>
    <t xml:space="preserve">Unidad Ejecutora: </t>
  </si>
  <si>
    <t>Periodo de corte:   1 de Enero al 31 de marzo de 2024</t>
  </si>
  <si>
    <t>VIGENCIA AÑO: 2024</t>
  </si>
  <si>
    <t>EFICIENCIA LOGRO Y/O ALCANCE DE LA META</t>
  </si>
  <si>
    <t xml:space="preserve">EFICACIA PRESUPUESTAL </t>
  </si>
  <si>
    <t xml:space="preserve">COBERTURA </t>
  </si>
  <si>
    <t>OBSERVACION</t>
  </si>
  <si>
    <t>INDICADOR DE PRODUCTO</t>
  </si>
  <si>
    <t>Valor de la meta del indicador de producto del proyecto a la fecha de corte</t>
  </si>
  <si>
    <t>Semáforo Alcance de la Meta:
Verde Oscuro  (100%) 
 Amarillo (25%) 
Rojo (0%)</t>
  </si>
  <si>
    <t>Recursos asignados, en pesos en el momento presupuestal (Apropiación Definitiva)</t>
  </si>
  <si>
    <t>Recursos ejecutados en pesos en el momento presupuestal (Reg. Presupuestal)</t>
  </si>
  <si>
    <t>Población beneficiada con la actividad</t>
  </si>
  <si>
    <t>Lugar geográfico en que se desarrolla la actividad</t>
  </si>
  <si>
    <t>Observaciones a la fecha del corte por actividad o total del proyecto</t>
  </si>
  <si>
    <t>% avance de la meta del indicador del proyecto a la fecha de corte</t>
  </si>
  <si>
    <t>% ejecución presupuestal a la fecha de corte</t>
  </si>
  <si>
    <t>SECRETARÍA O  ENTIDAD RESPONSABLE: 2.4.SECRETARÍA DE DESARROLLO ECONOMICO</t>
  </si>
  <si>
    <t>RESPONSABLE DE LA DEPENDENCIA  Y/O ENTIDAD</t>
  </si>
  <si>
    <t>JAMES PADILLA GARCIA</t>
  </si>
  <si>
    <t>ALCALDE</t>
  </si>
  <si>
    <t xml:space="preserve">SECRETARIO </t>
  </si>
  <si>
    <t>DIEGO FERNANDO TOBON GIL</t>
  </si>
  <si>
    <t>Se impacta en las 10 comunas de las ciudad de Armenia</t>
  </si>
  <si>
    <t>Se impacta todas las comnas</t>
  </si>
  <si>
    <r>
      <t xml:space="preserve">Jornadas de inserción laboral: ferias de mercado laboral donde se propicia el encuentro de las empresas y personas que buscan empleo en las diferentes comunas del municipio de Armenia.
al 31 de marzo se ha realizado tres jornadas de insercion laboral  en articulación con las diferentes empresas del departamento del Quindio y la Agencia Pública de Empleo - APE con el fin de promover el empleo en la ciudad y contribuir para disminuir la tasa de desempleo y que mas personas logren un empelo formal, las cuales se han realizado en la plaza de bolvar el dia 21 de febrero, casa de la mujer el 15 de marzo y en las insataciones de FENALCO el dia 22 de marzo.
en estas jornadas se han atendido un total de </t>
    </r>
    <r>
      <rPr>
        <b/>
        <sz val="10"/>
        <rFont val="Arial"/>
        <family val="2"/>
      </rPr>
      <t xml:space="preserve">269 personas </t>
    </r>
  </si>
  <si>
    <t>Se impacto a la comunca 7, 3, 4, 6, 2</t>
  </si>
  <si>
    <r>
      <t xml:space="preserve">Durante las jornadas de insercion laboral se ha atendio </t>
    </r>
    <r>
      <rPr>
        <b/>
        <sz val="10"/>
        <rFont val="Arial"/>
        <family val="2"/>
      </rPr>
      <t>1 persona</t>
    </r>
    <r>
      <rPr>
        <sz val="10"/>
        <rFont val="Arial"/>
        <family val="2"/>
      </rPr>
      <t xml:space="preserve"> pertenecienest a esta poblacion  el dian22 marzo) , a las cuales se les dio informacion sobre las vacantes a las cuales podian postularse según su perfil.</t>
    </r>
  </si>
  <si>
    <t>Comuna 7</t>
  </si>
  <si>
    <r>
      <t xml:space="preserve">Durante las jornadas de insercion laboral se han atendio </t>
    </r>
    <r>
      <rPr>
        <b/>
        <sz val="10"/>
        <rFont val="Arial"/>
        <family val="2"/>
      </rPr>
      <t>4 personas</t>
    </r>
    <r>
      <rPr>
        <sz val="10"/>
        <rFont val="Arial"/>
        <family val="2"/>
      </rPr>
      <t xml:space="preserve"> pertenecienest a esta poblacion (2) 21 febrero, (2) 22 marzo) repectivamente, a las cuales se les dio informacion sobre las vacantes a las cuales podian postularse según su perfil.</t>
    </r>
  </si>
  <si>
    <r>
      <t xml:space="preserve">Durante las jornada de insercion laboral realizadas en este trimestre  ,se han atendido un total de </t>
    </r>
    <r>
      <rPr>
        <b/>
        <sz val="10"/>
        <rFont val="Arial"/>
        <family val="2"/>
      </rPr>
      <t>162 mujeres</t>
    </r>
    <r>
      <rPr>
        <sz val="10"/>
        <rFont val="Arial"/>
        <family val="2"/>
      </rPr>
      <t xml:space="preserve"> ( 68) 21 febrero, (20 ) 15 de marzo y (74) 22 marzo dicha jornada conto con el apoyo de  empresas del departamento del Quindio y la APE con el fin de promover el empleo en la ciudad y contribuir en la disminución de la tasa de desempleo y que mas personas logren un empleo formal. en total durante las jornadas de insercion laboral </t>
    </r>
  </si>
  <si>
    <r>
      <t xml:space="preserve">Durante las jornadas de insercion laboral se han atendio </t>
    </r>
    <r>
      <rPr>
        <b/>
        <sz val="10"/>
        <rFont val="Arial"/>
        <family val="2"/>
      </rPr>
      <t>3 persona</t>
    </r>
    <r>
      <rPr>
        <sz val="10"/>
        <rFont val="Arial"/>
        <family val="2"/>
      </rPr>
      <t>s pertenecienest a esta poblacion ( adulto mayor), a las cuales se les dio informacion sobre las vacantes a las cuales podian postularse según su perfil.</t>
    </r>
  </si>
  <si>
    <t>todas las comunas del municipio de armenia</t>
  </si>
  <si>
    <r>
      <t xml:space="preserve">Durante las jornadas de insercion laboral realizadas los dias 21 de febrero, 15 de marzo y 22 de marzo en la Plaza de bolivar, casa de la mujer y fenalco se atendieron  un ttal de </t>
    </r>
    <r>
      <rPr>
        <b/>
        <sz val="10"/>
        <rFont val="Arial"/>
        <family val="2"/>
      </rPr>
      <t>119 jovenes</t>
    </r>
    <r>
      <rPr>
        <sz val="10"/>
        <rFont val="Arial"/>
        <family val="2"/>
      </rPr>
      <t>, dichas jornadas contaron con el apoyo de  empresas del departamento del Quindio y la APE con el fin de promover el empleo en la ciudad y contribuir en la disminución de la tasa de desempleo y que mas personas logren un empleo formal.</t>
    </r>
  </si>
  <si>
    <r>
      <t xml:space="preserve">Se realizaron las respectivas visitas a las empresas para brindarles el conocimiento sobre el proyecto de empleo que ejecuta la secretaria de desarrollo economico e invitandolos hacer participes de las jornadas de insecion laboral y darles a concocer los diferentes beneficios tributarios a los cuales pueden acceder tanto del orden nacional como municipal. Se han realizado  </t>
    </r>
    <r>
      <rPr>
        <b/>
        <sz val="10"/>
        <rFont val="Arial"/>
        <family val="2"/>
      </rPr>
      <t>3 jornadas</t>
    </r>
    <r>
      <rPr>
        <sz val="10"/>
        <rFont val="Arial"/>
        <family val="2"/>
      </rPr>
      <t xml:space="preserve"> de socialización de incentivos tributarios a 31 de marzo, correspondiente a las empresas minimax, la poderosa y texas burger.</t>
    </r>
  </si>
  <si>
    <r>
      <t xml:space="preserve">se han solicitado  al sena dos talleres de capacitacion para emprendedores y vendedores informales y y cursos dirigidos a la poblacion que ejerce actividades en espacio publico.  Se han realizado </t>
    </r>
    <r>
      <rPr>
        <b/>
        <sz val="10"/>
        <color theme="1"/>
        <rFont val="Arial"/>
        <family val="2"/>
      </rPr>
      <t>4 campañas</t>
    </r>
    <r>
      <rPr>
        <sz val="10"/>
        <color theme="1"/>
        <rFont val="Arial"/>
        <family val="2"/>
      </rPr>
      <t xml:space="preserve"> de formalizacin en diferentes sectores de la ciudad impactando hasta el momento a </t>
    </r>
    <r>
      <rPr>
        <b/>
        <sz val="10"/>
        <color theme="1"/>
        <rFont val="Arial"/>
        <family val="2"/>
      </rPr>
      <t>35 personas</t>
    </r>
    <r>
      <rPr>
        <sz val="10"/>
        <color theme="1"/>
        <rFont val="Arial"/>
        <family val="2"/>
      </rPr>
      <t>. en las jornadas de insercion laboral y los punto vive digital  se han atendido un total de</t>
    </r>
    <r>
      <rPr>
        <b/>
        <sz val="10"/>
        <color theme="1"/>
        <rFont val="Arial"/>
        <family val="2"/>
      </rPr>
      <t xml:space="preserve"> 6  vendedores ambulantes</t>
    </r>
    <r>
      <rPr>
        <sz val="10"/>
        <color theme="1"/>
        <rFont val="Arial"/>
        <family val="2"/>
      </rPr>
      <t xml:space="preserve"> en busca de empleo formal</t>
    </r>
  </si>
  <si>
    <t>701 locales</t>
  </si>
  <si>
    <t xml:space="preserve">comuna 6 </t>
  </si>
  <si>
    <r>
      <t xml:space="preserve">Al 31 de marzo se han realizado varias acciones encaminadas al fortalecimiento de la plaza minorista entre la cuales se encuentran:  organización de archivo, socializacion con los adjudicatarios el dia 27 de febrero, reunion del equipo financiero el dia 01 de marzo, para analizar el estado actual financiero del recinto, reunion el dia 05 de marzo con el equipo juridico y financiero para empezar a trabajar en la actualizacion de los estados de cuenta de los locales,  pulicacion invitacion para que los adjudicatarios hagan arte de grupo representativo de la plaza, se han caracterizado 40 locales verificando su estado y funcionamiento. en total se han realizado </t>
    </r>
    <r>
      <rPr>
        <b/>
        <sz val="10"/>
        <color theme="1"/>
        <rFont val="Arial (Cuerpo)_x0000_"/>
      </rPr>
      <t>4 acciones</t>
    </r>
    <r>
      <rPr>
        <sz val="10"/>
        <color theme="1"/>
        <rFont val="Arial (Cuerpo)_x0000_"/>
      </rPr>
      <t xml:space="preserve"> encaminadas al mejoramiento de la Plaza minorista</t>
    </r>
  </si>
  <si>
    <r>
      <t>*Al 31 de marzo se ha realizado analisis de los ultimos 5 años  correspondientes al Observatorio Económico en relacion a la tasa de desempleo en el municipio de Armenia Ocupados por actividad económica y variación,  tasa de desempleo juvenil, de acuerdo a los datos emitidos por el DANE 
Se impacta a toda la poblacion de Armenia para brindar informacion en relacion al comportamiento de la tasa de desempleo en la ciudad de Armenia.                           -*se ha realizado un analisis sobre remesas recibidas entre los años 2013 y 2023  la cual muestra u aumento significativo a nivel pais y una disminucion a nivel local.  en total se han realizados</t>
    </r>
    <r>
      <rPr>
        <b/>
        <sz val="10"/>
        <rFont val="Arial"/>
        <family val="2"/>
      </rPr>
      <t xml:space="preserve"> dos analisis macroeconomicos                              </t>
    </r>
  </si>
  <si>
    <t>316,926 habitantes</t>
  </si>
  <si>
    <r>
      <t xml:space="preserve">A 31 de marzo se completo la construccion del documento, de bases programas y lineas de accion de las politica oublica de Desarrollo economico de Armenia, donde se identifcaron 32 progrmas y 124 lineas de accion. </t>
    </r>
    <r>
      <rPr>
        <b/>
        <sz val="10"/>
        <color theme="1"/>
        <rFont val="Arial"/>
        <family val="2"/>
      </rPr>
      <t>Este documento se encuentra para revision y consideracion de los direfentes actores.</t>
    </r>
  </si>
  <si>
    <t>1 EMPRESA</t>
  </si>
  <si>
    <t>MUNICIPIO DE ARMENIA</t>
  </si>
  <si>
    <t>Durante el mes de MARZO se llevo 1 empresa a acompañamiento con la Universidad la Gran Colombia para asesorias en tema de exportación</t>
  </si>
  <si>
    <t>5 EMPRESARIOS</t>
  </si>
  <si>
    <t>Se brindó acompañamiento a 5 empresarios del municipio de Armenia, en temas de convocatorias de competitividad y trabajo articulado con la Universidad la Gran Colombia para temas de acompañamiento de comercio exterior a las empresas.</t>
  </si>
  <si>
    <t>N/A</t>
  </si>
  <si>
    <t>Se brindo presento equipo y se realizo acompañamiento a 3 cluster del municipio de armenia (construccion, economía circular, agroalimentario y proceso confeccionistas del quindio) con las siguientes actividades:
*Agrupar y convocar a los empresarios de cada iniciativa.
*Manejo documental que soporte el proceso de ruta competitiva administrado por los gerentes clúster de cada iniciativa
*Gestión en la secretaría y otros actores como Invima-Banco Agrario-SENA para el apoyo de la gestión empresarial.
- Generaación de articulación con nuevos actores (sector academia) en Clúster Economía circular y agroalimentario.
- Gestión en la secretaría y otros actores como Invima-Banco Agrario-</t>
  </si>
  <si>
    <t xml:space="preserve">28 EMPRESARIOS Y/0 MICROEMPRESARIOS </t>
  </si>
  <si>
    <t>COMUNAS 6,7,9,10</t>
  </si>
  <si>
    <t>15 EMPRENDEDORES</t>
  </si>
  <si>
    <t>TODAS LAS COMUNAS DEL MUNICIPIO</t>
  </si>
  <si>
    <t>SE HA REALIZADO ESPACIOS DE PROMOCIÓN EMPRESARIAL EN LAS DIFERENTES COMUNAS DEL MUNICIPIO DE ARMENIA:           1. FERIA DIA DE LA MUJER 08-03-24</t>
  </si>
  <si>
    <t>10 EMPRESARIOS</t>
  </si>
  <si>
    <t>Asociaciones, juntas de accion comunal rurales, entidades de orden publico y privado</t>
  </si>
  <si>
    <t>Cofincafe Armenia</t>
  </si>
  <si>
    <t>30 productores agriculas y enn total aproximado de 130 compradores de productos</t>
  </si>
  <si>
    <t>Parque sucre Armenia</t>
  </si>
  <si>
    <t>Se realizo el primer mercado campesion el dia 23 de marzo d 2024 donde se tuvo un total de 50 productos y 30 productores en un total de 6 carpas</t>
  </si>
  <si>
    <t>habitantes de las zonas rurales de las diferentes veredas del municipio de armenia</t>
  </si>
  <si>
    <t xml:space="preserve">18  veredas de la zona rural del municipio de armenia </t>
  </si>
  <si>
    <t>A la fecha se han realizado un total de 51 visitas en los predios rurales de las 18 zonas veredales del municipio de armenia</t>
  </si>
  <si>
    <t>A la fecha se han realizado un total de 83 visitas en los predios rurales de las 18 zonas veredales del municipio de armenia</t>
  </si>
  <si>
    <t>A la fecha se han realizado un total de 10 visitas en los predios rurales de las 18 zonas veredales del municipio de armenia</t>
  </si>
  <si>
    <t>A la fecha se han realizado un total de 45 visitas en los predios rurales de las 18 zonas veredales del municipio de armenia</t>
  </si>
  <si>
    <t>Bogota</t>
  </si>
  <si>
    <t>1. Participación del municipio de Armenia en la 43 version de la Vitrina Turistica de Anato</t>
  </si>
  <si>
    <t>Bogota y Armenia</t>
  </si>
  <si>
    <t>1. Participacion de 7 Presentadores de Servicios Turisticos en la 43 versión de la Vitrina Turistica de Anato
2. Participación de 1  Prestador de Servicios Turisticos en la feria del diia de la mujer</t>
  </si>
  <si>
    <t>1. Evento Armenia Destino Natural</t>
  </si>
  <si>
    <t>1. Participación Comité Departamental del PCCC
2. Socializacion sobre el PCCC a los guias profesionales de turismo del municipio en el Evento Armenia Destino Natural</t>
  </si>
  <si>
    <t>1. Visita de inspeccion, vigilancia y control a 3 hoteles del sector comuna 7
2. Visita de inspeccion, vigilancia y control a 2 agencias del sector comuna 7</t>
  </si>
  <si>
    <t>1. Realizar asistencia tecnica a los Prestadores de Servicios Turisticos, en temas de Marketing digital, mejormaiento de experiencias</t>
  </si>
  <si>
    <t xml:space="preserve">se solicita cambio en las metas a cumplir durante el primer semestre 2024, dicha solicitud queda plasmada en el acta 040 del comite operativo del mes de marzo,   Debido a que la orientación de la meta es de mantenimiento por que la situación deseada requiere mantener los niveles de la meta al indicador asociado, se continua para la vigencia 2024  con las actividades correspondientes a través de dos frentes:
1. POBLACIÓN QUE BUSCA EMPLEO (Incluye Indígenas, NARP, Rom, Victimas del conflicto armado,  OIGD/LGTBIQ+, con discapacidad, migrante y otros).
2. EMPRESAS que representan la oferta laboral para el municipio de Armenia.
En el primer frente “POBLACIÓN QUE BUSCA EMPLEO”, la Secretaría de Desarrollo Económico firmó el convenio interinstitucional No. 004 del 1 de Octubre de 2021 con el SENA hasta octubre de 2024,  el cual permite tener una extensión de la Agencia Pública de empleo,en los punto Vive Digital y en el Centro administrativo Municipal donde se prestan los siguientes servicios:
Atención y gestión de hojas de vida a través de la Agencia Pública de empleo en todas las comunas del municipio de Armenia a través de los Puntos Vive digital. Talleres ocupacionales: Mejorar perfiles ocupacionales de los buscadores de empleo, a través de formaciones, talleres,  en distintas competencias y habilidades que les permitan acceder a mejores puestos de trabajo.
A 31 de marzo se han realizado  actividades como:
implementación del Punto de empleo permanente en el Primer piso del CAM el cual atiende de lunes a viernes de 8 am a 12 m y de 2 pm a 6 pm,
 Activacion puntos de empleol  ubicados en los CDc Libreros, ciudad dorada y san jose, los cuales atieden de lunes a viernes de 10 a 12 y de 2 a 4 pm
Se brinda atención a los usuarios en busca de empleo a traves del aplicativo de la agencia publica de empleo SENA, donde se orientan para ser postulados de acuerdo a su perfil ocupacional y en relacion a las vacantes postuladas por las diferentes empresas ubicadas en el departamento del Quindio. 
</t>
  </si>
  <si>
    <t>Se realizó la socialización del portafolio de servicios de la secretaría en las comunas 6,7,9 y 10 del municipio de Armenia, se han realizado  visitas,  empresas fueron beneficiadas en la plataforma market place.
Desde los diferentes puntos vive digital nos articulamos para brindar acompañamiento empresarial a los microempresarios y emprendedores de su zona de influencia.</t>
  </si>
  <si>
    <t>Se realizó acompañamiento a 10 empresarios del municipio de Armenia, 3  unidades productivas en Generación de proyectos, 2 unidades productivas en productividad y optimización de procesos.</t>
  </si>
  <si>
    <t>se realizo el primer CMDR del año 2024 en el cual hubo quorum con un total de 35 asistentes a la secion dejando consignado el programa de gobierno del alcalde entrante</t>
  </si>
  <si>
    <t>Esta actividad se encuentra programada para ser desarrollada en el transcurso de la vigencia toda vez q se encuentra en el momento en la aprobación del nuevo plan de desarrollo a través del cual se generarán nuevas estrategias para poderle dar cumplimiento a las actividades aquí descritas</t>
  </si>
  <si>
    <t>Esta actividad se encuentra programada para ser desarrollada en el transcurso de la vigencia toda vez q se encuentra en el momento en la aprobación del nuevo plan de desarrollo a través del cual se generarán nuevas estrategias para poderle dar cumplimiento a las actividades aquí descritas, sin embargo en este momento se esta realizando la articulacion de dicha actividad con el Colegio sagrado Corazón de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</si>
</sst>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00_);_(&quot;$&quot;* \(#,##0.00\);_(&quot;$&quot;* &quot;-&quot;??_);_(@_)"/>
    <numFmt numFmtId="165" formatCode="&quot;$&quot;#,##0"/>
    <numFmt numFmtId="166" formatCode="&quot;$&quot;\ #,##0"/>
  </numFmts>
  <fonts count="22" x14ac:knownFonts="1">
    <font>
      <sz val="10"/>
      <color rgb="FF000000"/>
      <name val="Arial"/>
    </font>
    <font>
      <sz val="10"/>
      <color theme="1"/>
      <name val="Arial"/>
      <family val="2"/>
    </font>
    <font>
      <sz val="10"/>
      <name val="Arial"/>
      <family val="2"/>
    </font>
    <font>
      <sz val="11"/>
      <color rgb="FF000000"/>
      <name val="Arial"/>
      <family val="2"/>
    </font>
    <font>
      <sz val="10"/>
      <color rgb="FF000000"/>
      <name val="Arial"/>
      <family val="2"/>
    </font>
    <font>
      <b/>
      <sz val="10"/>
      <color rgb="FF000000"/>
      <name val="Arial"/>
      <family val="2"/>
    </font>
    <font>
      <sz val="12"/>
      <name val="Arial"/>
      <family val="2"/>
    </font>
    <font>
      <b/>
      <sz val="12"/>
      <name val="Arial"/>
      <family val="2"/>
    </font>
    <font>
      <b/>
      <sz val="10"/>
      <color theme="1"/>
      <name val="Arial"/>
      <family val="2"/>
    </font>
    <font>
      <sz val="12"/>
      <color rgb="FF000000"/>
      <name val="Arial"/>
      <family val="2"/>
    </font>
    <font>
      <sz val="11"/>
      <color rgb="FF000000"/>
      <name val="Calibri"/>
      <family val="2"/>
    </font>
    <font>
      <sz val="10"/>
      <color rgb="FF000000"/>
      <name val="Arial"/>
    </font>
    <font>
      <b/>
      <sz val="14"/>
      <name val="Arial"/>
      <family val="2"/>
    </font>
    <font>
      <sz val="11"/>
      <name val="Arial"/>
      <family val="2"/>
    </font>
    <font>
      <b/>
      <sz val="16"/>
      <name val="Arial"/>
      <family val="2"/>
    </font>
    <font>
      <b/>
      <sz val="11"/>
      <name val="Arial"/>
      <family val="2"/>
    </font>
    <font>
      <b/>
      <sz val="10"/>
      <name val="Arial"/>
      <family val="2"/>
    </font>
    <font>
      <sz val="18"/>
      <name val="Arial"/>
      <family val="2"/>
    </font>
    <font>
      <b/>
      <sz val="18"/>
      <name val="Arial"/>
      <family val="2"/>
    </font>
    <font>
      <sz val="12"/>
      <color rgb="FFFF0000"/>
      <name val="Arial"/>
      <family val="2"/>
    </font>
    <font>
      <sz val="10"/>
      <color theme="1"/>
      <name val="Arial (Cuerpo)_x0000_"/>
    </font>
    <font>
      <b/>
      <sz val="10"/>
      <color theme="1"/>
      <name val="Arial (Cuerpo)_x0000_"/>
    </font>
  </fonts>
  <fills count="13">
    <fill>
      <patternFill patternType="none"/>
    </fill>
    <fill>
      <patternFill patternType="gray125"/>
    </fill>
    <fill>
      <patternFill patternType="solid">
        <fgColor rgb="FFFCE4D6"/>
        <bgColor rgb="FFFCE4D6"/>
      </patternFill>
    </fill>
    <fill>
      <patternFill patternType="solid">
        <fgColor rgb="FFFFE699"/>
        <bgColor rgb="FFFFE699"/>
      </patternFill>
    </fill>
    <fill>
      <patternFill patternType="solid">
        <fgColor rgb="FFD9D9D9"/>
        <bgColor rgb="FFD9D9D9"/>
      </patternFill>
    </fill>
    <fill>
      <patternFill patternType="solid">
        <fgColor rgb="FFFFFF99"/>
        <bgColor indexed="64"/>
      </patternFill>
    </fill>
    <fill>
      <patternFill patternType="solid">
        <fgColor rgb="FFDBEAD6"/>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rgb="FFF6B3AE"/>
      </patternFill>
    </fill>
    <fill>
      <patternFill patternType="solid">
        <fgColor theme="0"/>
        <bgColor indexed="64"/>
      </patternFill>
    </fill>
    <fill>
      <patternFill patternType="solid">
        <fgColor theme="9" tint="0.59999389629810485"/>
        <bgColor indexed="64"/>
      </patternFill>
    </fill>
  </fills>
  <borders count="51">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279">
    <xf numFmtId="0" fontId="0" fillId="0" borderId="0" xfId="0"/>
    <xf numFmtId="0" fontId="4" fillId="0" borderId="0" xfId="0" applyFont="1" applyAlignment="1">
      <alignment horizontal="center" vertical="center" wrapText="1"/>
    </xf>
    <xf numFmtId="0" fontId="4" fillId="0" borderId="0" xfId="0" applyFont="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4" fillId="0" borderId="0" xfId="0" applyFont="1" applyAlignment="1">
      <alignment horizontal="justify" vertical="center" wrapText="1"/>
    </xf>
    <xf numFmtId="0" fontId="1" fillId="0" borderId="0" xfId="0" applyFont="1" applyAlignment="1">
      <alignment horizontal="justify"/>
    </xf>
    <xf numFmtId="0" fontId="0" fillId="0" borderId="0" xfId="0" applyAlignment="1">
      <alignment horizontal="justify"/>
    </xf>
    <xf numFmtId="0" fontId="4" fillId="4"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8" borderId="3"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8" fillId="0" borderId="3" xfId="0" applyFont="1" applyBorder="1" applyAlignment="1">
      <alignment vertical="center" wrapText="1"/>
    </xf>
    <xf numFmtId="0" fontId="1" fillId="0" borderId="3" xfId="0" applyFont="1" applyBorder="1" applyAlignment="1">
      <alignment vertical="center" wrapText="1"/>
    </xf>
    <xf numFmtId="10" fontId="1" fillId="0" borderId="3" xfId="0" applyNumberFormat="1" applyFont="1" applyBorder="1" applyAlignment="1">
      <alignment horizontal="center" vertical="center" wrapText="1"/>
    </xf>
    <xf numFmtId="0" fontId="1" fillId="8" borderId="3" xfId="0" applyFont="1" applyFill="1" applyBorder="1" applyAlignment="1">
      <alignment vertical="center" wrapText="1"/>
    </xf>
    <xf numFmtId="0" fontId="8" fillId="3" borderId="5"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0" borderId="7" xfId="0" applyFont="1" applyBorder="1" applyAlignment="1">
      <alignment vertical="center" wrapText="1"/>
    </xf>
    <xf numFmtId="0" fontId="1" fillId="8" borderId="7" xfId="0" applyFont="1" applyFill="1" applyBorder="1" applyAlignment="1">
      <alignment horizontal="center" vertical="center" wrapText="1"/>
    </xf>
    <xf numFmtId="0" fontId="1" fillId="0" borderId="7" xfId="0" applyFont="1" applyBorder="1" applyAlignment="1">
      <alignment vertical="center" wrapText="1"/>
    </xf>
    <xf numFmtId="10"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8" fillId="3" borderId="31" xfId="0" applyFont="1" applyFill="1" applyBorder="1" applyAlignment="1">
      <alignment horizontal="left" vertical="center" wrapText="1"/>
    </xf>
    <xf numFmtId="0" fontId="8" fillId="0" borderId="32" xfId="0" applyFont="1" applyBorder="1" applyAlignment="1">
      <alignment vertical="center" wrapText="1"/>
    </xf>
    <xf numFmtId="0" fontId="1" fillId="8" borderId="32" xfId="0" applyFont="1" applyFill="1" applyBorder="1" applyAlignment="1">
      <alignment horizontal="center" vertical="center" wrapText="1"/>
    </xf>
    <xf numFmtId="0" fontId="1" fillId="0" borderId="32" xfId="0" applyFont="1" applyBorder="1" applyAlignment="1">
      <alignment vertical="center" wrapText="1"/>
    </xf>
    <xf numFmtId="10"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2" fillId="7" borderId="3" xfId="0" applyFont="1" applyFill="1" applyBorder="1" applyAlignment="1">
      <alignment horizontal="center" vertical="center" wrapText="1"/>
    </xf>
    <xf numFmtId="0" fontId="4" fillId="0" borderId="3" xfId="0" applyFont="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7" borderId="23" xfId="0" applyFont="1" applyFill="1" applyBorder="1" applyAlignment="1">
      <alignment horizontal="center" vertical="center" wrapText="1"/>
    </xf>
    <xf numFmtId="0" fontId="4" fillId="0" borderId="3" xfId="0" applyFont="1" applyBorder="1" applyAlignment="1">
      <alignment vertical="center" wrapText="1"/>
    </xf>
    <xf numFmtId="0" fontId="4" fillId="0" borderId="23" xfId="0" applyFont="1" applyBorder="1" applyAlignment="1">
      <alignment vertical="center" wrapText="1"/>
    </xf>
    <xf numFmtId="0" fontId="1" fillId="7" borderId="3" xfId="0" applyFont="1" applyFill="1" applyBorder="1" applyAlignment="1">
      <alignment horizontal="center" vertical="center" wrapText="1"/>
    </xf>
    <xf numFmtId="165" fontId="2" fillId="10" borderId="36"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2" fillId="0" borderId="1" xfId="0" applyFont="1" applyBorder="1"/>
    <xf numFmtId="0" fontId="1" fillId="7" borderId="0" xfId="0" applyFont="1" applyFill="1" applyAlignment="1">
      <alignment horizontal="center" vertical="center" wrapText="1"/>
    </xf>
    <xf numFmtId="0" fontId="13" fillId="0" borderId="17" xfId="0" applyFont="1"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7" fillId="0" borderId="10" xfId="0" applyFont="1" applyBorder="1" applyAlignment="1">
      <alignment horizontal="center" vertical="center" wrapText="1"/>
    </xf>
    <xf numFmtId="166" fontId="7" fillId="0" borderId="10" xfId="0" applyNumberFormat="1" applyFont="1" applyBorder="1" applyAlignment="1">
      <alignment horizontal="right" vertical="center" wrapText="1"/>
    </xf>
    <xf numFmtId="0" fontId="7" fillId="0" borderId="11" xfId="0" applyFont="1" applyBorder="1" applyAlignment="1">
      <alignment horizontal="center" vertical="center" wrapText="1"/>
    </xf>
    <xf numFmtId="0" fontId="16" fillId="0" borderId="21" xfId="0" applyFont="1" applyBorder="1" applyAlignment="1">
      <alignment horizontal="left"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166" fontId="0" fillId="0" borderId="0" xfId="0" applyNumberFormat="1" applyAlignment="1">
      <alignment horizontal="right" vertical="center" wrapText="1"/>
    </xf>
    <xf numFmtId="0" fontId="0" fillId="0" borderId="0" xfId="0" applyAlignment="1">
      <alignment horizontal="center" vertical="center"/>
    </xf>
    <xf numFmtId="0" fontId="16" fillId="0" borderId="28" xfId="0" applyFont="1" applyBorder="1" applyAlignment="1">
      <alignment horizontal="center" vertical="center" wrapText="1"/>
    </xf>
    <xf numFmtId="0" fontId="16" fillId="5" borderId="28" xfId="0" applyFont="1" applyFill="1" applyBorder="1" applyAlignment="1">
      <alignment horizontal="center" vertical="center" wrapText="1"/>
    </xf>
    <xf numFmtId="0" fontId="16" fillId="12" borderId="28" xfId="0" applyFont="1" applyFill="1" applyBorder="1" applyAlignment="1">
      <alignment horizontal="center" vertical="center" wrapText="1"/>
    </xf>
    <xf numFmtId="0" fontId="16" fillId="12" borderId="42" xfId="0" applyFont="1" applyFill="1" applyBorder="1" applyAlignment="1">
      <alignment horizontal="center" vertical="center" wrapText="1"/>
    </xf>
    <xf numFmtId="0" fontId="16" fillId="12" borderId="10" xfId="0" applyFont="1" applyFill="1" applyBorder="1" applyAlignment="1">
      <alignment horizontal="center" vertical="center" wrapText="1"/>
    </xf>
    <xf numFmtId="9" fontId="1" fillId="7" borderId="23" xfId="2"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0" borderId="0" xfId="0" applyFont="1" applyAlignment="1">
      <alignment vertical="center" wrapText="1"/>
    </xf>
    <xf numFmtId="0" fontId="1" fillId="8" borderId="0" xfId="0" applyFont="1" applyFill="1" applyAlignment="1">
      <alignment horizontal="center" vertical="center" wrapText="1"/>
    </xf>
    <xf numFmtId="0" fontId="1" fillId="0" borderId="0" xfId="0"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9" fillId="9" borderId="0" xfId="0" applyFont="1" applyFill="1" applyAlignment="1">
      <alignment vertical="center" wrapText="1"/>
    </xf>
    <xf numFmtId="9" fontId="1" fillId="7" borderId="0" xfId="2" applyFont="1" applyFill="1" applyBorder="1" applyAlignment="1">
      <alignment horizontal="center" vertical="center" wrapText="1"/>
    </xf>
    <xf numFmtId="0" fontId="2" fillId="7" borderId="0" xfId="0" applyFont="1" applyFill="1" applyAlignment="1">
      <alignment horizontal="center" vertical="center" wrapText="1"/>
    </xf>
    <xf numFmtId="165" fontId="2" fillId="10" borderId="0" xfId="0" applyNumberFormat="1" applyFont="1" applyFill="1" applyAlignment="1">
      <alignment horizontal="center" vertical="center" wrapText="1"/>
    </xf>
    <xf numFmtId="9" fontId="2" fillId="10" borderId="0" xfId="2" applyFont="1" applyFill="1" applyBorder="1" applyAlignment="1">
      <alignment horizontal="center" vertical="center" wrapText="1"/>
    </xf>
    <xf numFmtId="0" fontId="2" fillId="0" borderId="0" xfId="0" applyFont="1"/>
    <xf numFmtId="0" fontId="17" fillId="0" borderId="0" xfId="0" applyFont="1" applyAlignment="1">
      <alignment vertical="center"/>
    </xf>
    <xf numFmtId="0" fontId="17" fillId="11" borderId="9" xfId="0" applyFont="1" applyFill="1" applyBorder="1" applyAlignment="1">
      <alignment vertical="center" wrapText="1"/>
    </xf>
    <xf numFmtId="0" fontId="17" fillId="11" borderId="10" xfId="0" applyFont="1" applyFill="1" applyBorder="1" applyAlignment="1">
      <alignment horizontal="center" vertical="center" wrapText="1"/>
    </xf>
    <xf numFmtId="0" fontId="17" fillId="11" borderId="10" xfId="0" applyFont="1" applyFill="1" applyBorder="1" applyAlignment="1">
      <alignment vertical="center" wrapText="1"/>
    </xf>
    <xf numFmtId="0" fontId="17" fillId="11" borderId="10" xfId="0" applyFont="1" applyFill="1" applyBorder="1" applyAlignment="1">
      <alignment horizontal="left" vertical="center" wrapText="1"/>
    </xf>
    <xf numFmtId="0" fontId="17" fillId="11" borderId="18" xfId="0" applyFont="1" applyFill="1" applyBorder="1" applyAlignment="1">
      <alignment vertical="center" wrapText="1"/>
    </xf>
    <xf numFmtId="0" fontId="17" fillId="11" borderId="0" xfId="0" applyFont="1" applyFill="1" applyAlignment="1">
      <alignment horizontal="center" vertical="center" wrapText="1"/>
    </xf>
    <xf numFmtId="0" fontId="17" fillId="11" borderId="0" xfId="0" applyFont="1" applyFill="1" applyAlignment="1">
      <alignment vertical="center" wrapText="1"/>
    </xf>
    <xf numFmtId="0" fontId="17" fillId="11" borderId="0" xfId="0" applyFont="1" applyFill="1" applyAlignment="1">
      <alignment horizontal="right" vertical="center" wrapText="1"/>
    </xf>
    <xf numFmtId="0" fontId="17" fillId="11" borderId="15" xfId="0" applyFont="1" applyFill="1" applyBorder="1" applyAlignment="1">
      <alignment horizontal="center" vertical="center" wrapText="1"/>
    </xf>
    <xf numFmtId="0" fontId="17" fillId="11" borderId="15" xfId="0" applyFont="1" applyFill="1" applyBorder="1" applyAlignment="1">
      <alignment vertical="center" wrapText="1"/>
    </xf>
    <xf numFmtId="0" fontId="17" fillId="11" borderId="13" xfId="0" applyFont="1" applyFill="1" applyBorder="1" applyAlignment="1">
      <alignment vertical="center" wrapText="1"/>
    </xf>
    <xf numFmtId="44" fontId="17" fillId="11" borderId="0" xfId="0" applyNumberFormat="1" applyFont="1" applyFill="1" applyAlignment="1">
      <alignment horizontal="right" vertical="center" wrapText="1"/>
    </xf>
    <xf numFmtId="0" fontId="18" fillId="11" borderId="0" xfId="0" applyFont="1" applyFill="1" applyAlignment="1">
      <alignment vertical="center" wrapText="1"/>
    </xf>
    <xf numFmtId="0" fontId="19" fillId="11" borderId="0" xfId="0" applyFont="1" applyFill="1" applyAlignment="1">
      <alignment horizontal="center" vertical="center" wrapText="1"/>
    </xf>
    <xf numFmtId="0" fontId="7" fillId="11" borderId="0" xfId="0" applyFont="1" applyFill="1" applyAlignment="1">
      <alignment horizontal="left" vertical="center" wrapText="1"/>
    </xf>
    <xf numFmtId="0" fontId="6" fillId="11" borderId="0" xfId="0" applyFont="1" applyFill="1" applyAlignment="1">
      <alignment vertical="center" wrapText="1"/>
    </xf>
    <xf numFmtId="164" fontId="17" fillId="11" borderId="0" xfId="1" applyFont="1" applyFill="1" applyBorder="1" applyAlignment="1">
      <alignment horizontal="right" vertical="center" wrapText="1"/>
    </xf>
    <xf numFmtId="165" fontId="2" fillId="10" borderId="3"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165" fontId="2" fillId="10" borderId="23" xfId="0" applyNumberFormat="1" applyFont="1" applyFill="1" applyBorder="1" applyAlignment="1">
      <alignment horizontal="center" vertical="center" wrapText="1"/>
    </xf>
    <xf numFmtId="0" fontId="4" fillId="0" borderId="7" xfId="0" applyFont="1" applyBorder="1" applyAlignment="1">
      <alignment vertical="center" wrapText="1"/>
    </xf>
    <xf numFmtId="9" fontId="1" fillId="7" borderId="45" xfId="2" applyFont="1" applyFill="1" applyBorder="1" applyAlignment="1">
      <alignment horizontal="center" vertical="center" wrapText="1"/>
    </xf>
    <xf numFmtId="0" fontId="20" fillId="0" borderId="3" xfId="0" applyFont="1" applyBorder="1" applyAlignment="1">
      <alignment horizontal="center" vertical="center" wrapText="1"/>
    </xf>
    <xf numFmtId="1" fontId="2" fillId="10" borderId="3" xfId="0" applyNumberFormat="1" applyFont="1" applyFill="1" applyBorder="1" applyAlignment="1">
      <alignment horizontal="center" vertical="center" wrapText="1"/>
    </xf>
    <xf numFmtId="165" fontId="2" fillId="10" borderId="3" xfId="0" applyNumberFormat="1" applyFont="1" applyFill="1" applyBorder="1" applyAlignment="1">
      <alignment horizontal="justify" vertical="center" wrapText="1"/>
    </xf>
    <xf numFmtId="3" fontId="1" fillId="0" borderId="3" xfId="0" applyNumberFormat="1" applyFont="1" applyBorder="1" applyAlignment="1">
      <alignment horizontal="center" vertical="center" wrapText="1"/>
    </xf>
    <xf numFmtId="0" fontId="2" fillId="10"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165" fontId="1" fillId="11" borderId="3" xfId="0" applyNumberFormat="1" applyFont="1" applyFill="1" applyBorder="1" applyAlignment="1">
      <alignment horizontal="justify" vertical="center" wrapText="1"/>
    </xf>
    <xf numFmtId="165" fontId="2" fillId="11" borderId="3" xfId="0" applyNumberFormat="1" applyFont="1" applyFill="1" applyBorder="1" applyAlignment="1">
      <alignment horizontal="center" vertical="center" wrapText="1"/>
    </xf>
    <xf numFmtId="165" fontId="20" fillId="0" borderId="3" xfId="0" applyNumberFormat="1" applyFont="1" applyBorder="1" applyAlignment="1">
      <alignment horizontal="justify" vertical="center" wrapText="1"/>
    </xf>
    <xf numFmtId="165" fontId="2" fillId="11" borderId="3" xfId="0" applyNumberFormat="1" applyFont="1" applyFill="1" applyBorder="1" applyAlignment="1">
      <alignment horizontal="justify" vertical="center" wrapText="1"/>
    </xf>
    <xf numFmtId="0" fontId="1" fillId="7" borderId="32" xfId="0" applyFont="1" applyFill="1" applyBorder="1" applyAlignment="1">
      <alignment horizontal="center" vertical="center" wrapText="1"/>
    </xf>
    <xf numFmtId="9" fontId="1" fillId="7" borderId="32" xfId="2" applyFont="1" applyFill="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1" fillId="0" borderId="0" xfId="0" applyFont="1"/>
    <xf numFmtId="0" fontId="4" fillId="0" borderId="0" xfId="0" applyFont="1"/>
    <xf numFmtId="0" fontId="4" fillId="0" borderId="22" xfId="0" applyFont="1" applyBorder="1" applyAlignment="1">
      <alignment vertical="center" wrapText="1"/>
    </xf>
    <xf numFmtId="9" fontId="1" fillId="0" borderId="23" xfId="2" applyFont="1" applyFill="1" applyBorder="1" applyAlignment="1">
      <alignment horizontal="center"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9" fontId="1" fillId="0" borderId="45" xfId="2" applyFont="1" applyFill="1" applyBorder="1" applyAlignment="1">
      <alignment horizontal="center" vertical="center" wrapText="1"/>
    </xf>
    <xf numFmtId="0" fontId="1" fillId="0" borderId="25" xfId="0" applyFont="1" applyBorder="1" applyAlignment="1">
      <alignment horizontal="center" vertical="center" wrapText="1"/>
    </xf>
    <xf numFmtId="0" fontId="2" fillId="0" borderId="3" xfId="0" applyFont="1" applyBorder="1"/>
    <xf numFmtId="0" fontId="2" fillId="0" borderId="36" xfId="0" applyFont="1" applyBorder="1"/>
    <xf numFmtId="165" fontId="1" fillId="10" borderId="30" xfId="0" applyNumberFormat="1" applyFont="1" applyFill="1" applyBorder="1" applyAlignment="1">
      <alignment horizontal="center" vertical="center"/>
    </xf>
    <xf numFmtId="165" fontId="1" fillId="10" borderId="3" xfId="0" applyNumberFormat="1" applyFont="1" applyFill="1" applyBorder="1" applyAlignment="1">
      <alignment horizontal="center" vertical="center"/>
    </xf>
    <xf numFmtId="165" fontId="1" fillId="10" borderId="3" xfId="0" applyNumberFormat="1" applyFont="1" applyFill="1" applyBorder="1" applyAlignment="1">
      <alignment horizontal="center" vertical="center" wrapText="1"/>
    </xf>
    <xf numFmtId="165" fontId="1" fillId="0" borderId="3" xfId="0" applyNumberFormat="1" applyFont="1" applyBorder="1" applyAlignment="1">
      <alignment horizontal="center" vertical="center"/>
    </xf>
    <xf numFmtId="165" fontId="1" fillId="10" borderId="23" xfId="0" applyNumberFormat="1" applyFont="1" applyFill="1" applyBorder="1" applyAlignment="1">
      <alignment horizontal="center" vertical="center"/>
    </xf>
    <xf numFmtId="165" fontId="1" fillId="10" borderId="23" xfId="0" applyNumberFormat="1" applyFont="1" applyFill="1" applyBorder="1" applyAlignment="1">
      <alignment horizontal="center" vertical="center" wrapText="1"/>
    </xf>
    <xf numFmtId="0" fontId="4" fillId="9" borderId="5" xfId="0" applyFont="1" applyFill="1" applyBorder="1" applyAlignment="1">
      <alignment vertical="center" wrapText="1"/>
    </xf>
    <xf numFmtId="0" fontId="4" fillId="9" borderId="25" xfId="0" applyFont="1" applyFill="1" applyBorder="1" applyAlignment="1">
      <alignment vertical="center" wrapText="1"/>
    </xf>
    <xf numFmtId="0" fontId="9" fillId="9" borderId="22" xfId="0" applyFont="1" applyFill="1" applyBorder="1" applyAlignment="1">
      <alignment vertical="center" wrapText="1"/>
    </xf>
    <xf numFmtId="0" fontId="1" fillId="7" borderId="10" xfId="0" applyFont="1" applyFill="1" applyBorder="1" applyAlignment="1">
      <alignment horizontal="center" vertical="center" wrapText="1"/>
    </xf>
    <xf numFmtId="0" fontId="10" fillId="0" borderId="10" xfId="0" applyFont="1" applyBorder="1" applyAlignment="1">
      <alignment horizontal="center" vertical="center" wrapText="1"/>
    </xf>
    <xf numFmtId="0" fontId="2" fillId="7" borderId="23" xfId="0" applyFont="1" applyFill="1" applyBorder="1" applyAlignment="1">
      <alignment horizontal="center" vertical="center" wrapText="1"/>
    </xf>
    <xf numFmtId="0" fontId="9" fillId="9" borderId="5" xfId="0" applyFont="1" applyFill="1" applyBorder="1" applyAlignment="1">
      <alignment vertical="center" wrapText="1"/>
    </xf>
    <xf numFmtId="0" fontId="9" fillId="9" borderId="25" xfId="0" applyFont="1" applyFill="1" applyBorder="1" applyAlignment="1">
      <alignment vertical="center" wrapText="1"/>
    </xf>
    <xf numFmtId="0" fontId="2" fillId="7" borderId="7" xfId="0" applyFont="1" applyFill="1" applyBorder="1" applyAlignment="1">
      <alignment horizontal="center" vertical="center" wrapText="1"/>
    </xf>
    <xf numFmtId="0" fontId="4" fillId="0" borderId="31" xfId="0" applyFont="1" applyBorder="1" applyAlignment="1">
      <alignment vertical="center" wrapText="1"/>
    </xf>
    <xf numFmtId="1" fontId="2" fillId="10" borderId="23" xfId="0" applyNumberFormat="1" applyFont="1" applyFill="1" applyBorder="1" applyAlignment="1">
      <alignment horizontal="center" vertical="center" wrapText="1"/>
    </xf>
    <xf numFmtId="165" fontId="2" fillId="10" borderId="23" xfId="0" applyNumberFormat="1" applyFont="1" applyFill="1" applyBorder="1" applyAlignment="1">
      <alignment horizontal="justify" vertical="center" wrapText="1"/>
    </xf>
    <xf numFmtId="0" fontId="1" fillId="0" borderId="7" xfId="0" applyFont="1" applyBorder="1" applyAlignment="1">
      <alignment horizontal="center" vertical="center"/>
    </xf>
    <xf numFmtId="165" fontId="2" fillId="10" borderId="7" xfId="0" applyNumberFormat="1" applyFont="1" applyFill="1" applyBorder="1" applyAlignment="1">
      <alignment horizontal="center" vertical="center" wrapText="1"/>
    </xf>
    <xf numFmtId="165" fontId="1" fillId="0" borderId="7" xfId="0" applyNumberFormat="1" applyFont="1" applyBorder="1" applyAlignment="1">
      <alignment horizontal="justify" vertical="center" wrapText="1"/>
    </xf>
    <xf numFmtId="0" fontId="1" fillId="10" borderId="30" xfId="0" applyFont="1" applyFill="1" applyBorder="1" applyAlignment="1">
      <alignment horizontal="center" vertical="center"/>
    </xf>
    <xf numFmtId="0" fontId="1" fillId="10" borderId="3" xfId="0" applyFont="1" applyFill="1" applyBorder="1" applyAlignment="1">
      <alignment horizontal="center" vertical="center"/>
    </xf>
    <xf numFmtId="165" fontId="2" fillId="0" borderId="36" xfId="0" applyNumberFormat="1" applyFont="1" applyBorder="1" applyAlignment="1">
      <alignment horizontal="center" vertical="center" wrapText="1"/>
    </xf>
    <xf numFmtId="165" fontId="2" fillId="0" borderId="37" xfId="0" applyNumberFormat="1" applyFont="1" applyBorder="1" applyAlignment="1">
      <alignment horizontal="center"/>
    </xf>
    <xf numFmtId="165" fontId="2"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2" xfId="0" applyFont="1" applyBorder="1" applyAlignment="1">
      <alignment horizontal="center" vertical="center" wrapText="1"/>
    </xf>
    <xf numFmtId="165" fontId="5" fillId="4" borderId="2" xfId="0" applyNumberFormat="1" applyFont="1" applyFill="1" applyBorder="1" applyAlignment="1">
      <alignment horizontal="center" vertical="center" wrapText="1"/>
    </xf>
    <xf numFmtId="0" fontId="2" fillId="0" borderId="2" xfId="0" applyFont="1" applyBorder="1"/>
    <xf numFmtId="0" fontId="17" fillId="11" borderId="10" xfId="0" applyFont="1" applyFill="1" applyBorder="1" applyAlignment="1">
      <alignment horizontal="left" vertical="center" wrapText="1"/>
    </xf>
    <xf numFmtId="0" fontId="17" fillId="11" borderId="10"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7" fillId="11" borderId="0" xfId="0" applyFont="1" applyFill="1" applyAlignment="1">
      <alignment horizontal="left" vertical="center" wrapText="1"/>
    </xf>
    <xf numFmtId="0" fontId="6" fillId="11" borderId="0" xfId="0" applyFont="1" applyFill="1" applyAlignment="1">
      <alignment horizontal="left" vertical="center" wrapText="1"/>
    </xf>
    <xf numFmtId="0" fontId="16" fillId="5" borderId="42"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12" borderId="42" xfId="0" applyFont="1" applyFill="1" applyBorder="1" applyAlignment="1">
      <alignment horizontal="center" vertical="center" wrapText="1"/>
    </xf>
    <xf numFmtId="0" fontId="16" fillId="12" borderId="44" xfId="0" applyFont="1" applyFill="1" applyBorder="1" applyAlignment="1">
      <alignment horizontal="center" vertical="center" wrapText="1"/>
    </xf>
    <xf numFmtId="165" fontId="2" fillId="10" borderId="29" xfId="0" applyNumberFormat="1" applyFont="1" applyFill="1" applyBorder="1" applyAlignment="1">
      <alignment horizontal="center" vertical="center" wrapText="1"/>
    </xf>
    <xf numFmtId="165" fontId="2" fillId="10" borderId="16" xfId="0" applyNumberFormat="1" applyFont="1" applyFill="1" applyBorder="1" applyAlignment="1">
      <alignment horizontal="center" vertical="center" wrapText="1"/>
    </xf>
    <xf numFmtId="165" fontId="2" fillId="10" borderId="41" xfId="0" applyNumberFormat="1" applyFont="1" applyFill="1" applyBorder="1" applyAlignment="1">
      <alignment horizontal="center" vertical="center" wrapText="1"/>
    </xf>
    <xf numFmtId="9" fontId="2" fillId="10" borderId="29" xfId="2" applyFont="1" applyFill="1" applyBorder="1" applyAlignment="1">
      <alignment horizontal="center" vertical="center" wrapText="1"/>
    </xf>
    <xf numFmtId="9" fontId="2" fillId="10" borderId="16" xfId="2" applyFont="1" applyFill="1" applyBorder="1" applyAlignment="1">
      <alignment horizontal="center" vertical="center" wrapText="1"/>
    </xf>
    <xf numFmtId="9" fontId="2" fillId="10" borderId="41" xfId="2" applyFont="1" applyFill="1" applyBorder="1" applyAlignment="1">
      <alignment horizontal="center" vertical="center" wrapText="1"/>
    </xf>
    <xf numFmtId="165" fontId="1" fillId="10" borderId="29" xfId="0" applyNumberFormat="1" applyFont="1" applyFill="1" applyBorder="1" applyAlignment="1">
      <alignment horizontal="center" vertical="center"/>
    </xf>
    <xf numFmtId="165" fontId="1" fillId="10" borderId="16" xfId="0" applyNumberFormat="1" applyFont="1" applyFill="1" applyBorder="1" applyAlignment="1">
      <alignment horizontal="center" vertical="center"/>
    </xf>
    <xf numFmtId="165" fontId="1" fillId="10" borderId="41" xfId="0" applyNumberFormat="1" applyFont="1" applyFill="1" applyBorder="1" applyAlignment="1">
      <alignment horizontal="center" vertical="center"/>
    </xf>
    <xf numFmtId="9" fontId="2" fillId="0" borderId="29" xfId="2" applyFont="1" applyFill="1" applyBorder="1" applyAlignment="1">
      <alignment horizontal="center" vertical="center" wrapText="1"/>
    </xf>
    <xf numFmtId="9" fontId="2" fillId="0" borderId="16" xfId="2" applyFont="1" applyFill="1" applyBorder="1" applyAlignment="1">
      <alignment horizontal="center" vertical="center" wrapText="1"/>
    </xf>
    <xf numFmtId="9" fontId="2" fillId="0" borderId="41" xfId="2"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7"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26" xfId="0" applyFont="1" applyBorder="1" applyAlignment="1">
      <alignment horizontal="left" vertical="center"/>
    </xf>
    <xf numFmtId="0" fontId="15" fillId="0" borderId="21" xfId="0" applyFont="1" applyBorder="1" applyAlignment="1">
      <alignment horizontal="left" vertical="center"/>
    </xf>
    <xf numFmtId="0" fontId="15" fillId="0" borderId="27" xfId="0" applyFont="1" applyBorder="1" applyAlignment="1">
      <alignment horizontal="left" vertical="center"/>
    </xf>
    <xf numFmtId="0" fontId="15" fillId="0" borderId="13" xfId="0" applyFont="1" applyBorder="1" applyAlignment="1">
      <alignment horizontal="left" vertical="center"/>
    </xf>
    <xf numFmtId="0" fontId="16" fillId="0" borderId="26" xfId="0" applyFont="1" applyBorder="1" applyAlignment="1">
      <alignment horizontal="left" vertical="center" wrapText="1"/>
    </xf>
    <xf numFmtId="0" fontId="16" fillId="0" borderId="21"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xf numFmtId="0" fontId="1" fillId="0" borderId="40" xfId="0" applyFont="1" applyBorder="1" applyAlignment="1">
      <alignment horizontal="center" vertical="center" wrapText="1"/>
    </xf>
    <xf numFmtId="0" fontId="2" fillId="0" borderId="6" xfId="0" applyFont="1" applyBorder="1"/>
    <xf numFmtId="0" fontId="2" fillId="0" borderId="8" xfId="0" applyFont="1" applyBorder="1"/>
    <xf numFmtId="0" fontId="1" fillId="7" borderId="24" xfId="0" applyFont="1" applyFill="1" applyBorder="1" applyAlignment="1">
      <alignment horizontal="center" vertical="center" wrapText="1"/>
    </xf>
    <xf numFmtId="0" fontId="2" fillId="0" borderId="36" xfId="0" applyFont="1" applyBorder="1"/>
    <xf numFmtId="1" fontId="1" fillId="0" borderId="5" xfId="0" applyNumberFormat="1" applyFont="1" applyBorder="1" applyAlignment="1">
      <alignment horizontal="center" vertical="center" wrapText="1"/>
    </xf>
    <xf numFmtId="0" fontId="1" fillId="0" borderId="35" xfId="0" applyFont="1" applyBorder="1" applyAlignment="1">
      <alignment horizontal="center" vertical="center" wrapText="1"/>
    </xf>
    <xf numFmtId="1" fontId="1" fillId="0" borderId="25" xfId="0" applyNumberFormat="1" applyFont="1" applyBorder="1" applyAlignment="1">
      <alignment horizontal="center" vertical="center" wrapText="1"/>
    </xf>
    <xf numFmtId="0" fontId="1" fillId="0" borderId="7" xfId="0" applyFont="1" applyBorder="1" applyAlignment="1">
      <alignment horizontal="center" vertical="center" wrapText="1"/>
    </xf>
    <xf numFmtId="165" fontId="2" fillId="10" borderId="32" xfId="0" applyNumberFormat="1" applyFont="1" applyFill="1" applyBorder="1" applyAlignment="1">
      <alignment horizontal="center" vertical="center" wrapText="1"/>
    </xf>
    <xf numFmtId="165" fontId="2" fillId="11" borderId="3" xfId="0" applyNumberFormat="1" applyFont="1" applyFill="1" applyBorder="1" applyAlignment="1">
      <alignment horizontal="center"/>
    </xf>
    <xf numFmtId="165" fontId="2" fillId="11" borderId="7" xfId="0" applyNumberFormat="1" applyFont="1" applyFill="1" applyBorder="1" applyAlignment="1">
      <alignment horizontal="center"/>
    </xf>
    <xf numFmtId="0" fontId="2" fillId="0" borderId="7" xfId="0" applyFont="1" applyBorder="1"/>
    <xf numFmtId="0" fontId="2" fillId="0" borderId="3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7" xfId="0" applyFont="1" applyBorder="1" applyAlignment="1">
      <alignment horizontal="center" vertical="center" wrapText="1"/>
    </xf>
    <xf numFmtId="1" fontId="1" fillId="0" borderId="31"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xf numFmtId="0" fontId="1" fillId="0" borderId="34" xfId="0" applyFont="1" applyBorder="1" applyAlignment="1">
      <alignment horizontal="center" vertical="center" wrapText="1"/>
    </xf>
    <xf numFmtId="1" fontId="1" fillId="0" borderId="22" xfId="0" applyNumberFormat="1" applyFont="1" applyBorder="1" applyAlignment="1">
      <alignment horizontal="center" vertical="center" wrapText="1"/>
    </xf>
    <xf numFmtId="0" fontId="8"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2" fillId="0" borderId="5" xfId="0" applyFont="1" applyBorder="1"/>
    <xf numFmtId="0" fontId="8" fillId="0" borderId="3" xfId="0" applyFont="1" applyBorder="1" applyAlignment="1">
      <alignment horizontal="center" vertical="center" wrapText="1"/>
    </xf>
    <xf numFmtId="10" fontId="1" fillId="0" borderId="3"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10" fontId="1" fillId="0" borderId="23" xfId="0" applyNumberFormat="1" applyFont="1" applyBorder="1" applyAlignment="1">
      <alignment horizontal="center" vertical="center" wrapText="1"/>
    </xf>
    <xf numFmtId="10" fontId="1" fillId="0" borderId="32" xfId="0" applyNumberFormat="1" applyFont="1" applyBorder="1" applyAlignment="1">
      <alignment horizontal="center" vertical="center" wrapText="1"/>
    </xf>
    <xf numFmtId="9" fontId="1" fillId="0" borderId="23" xfId="0" applyNumberFormat="1" applyFont="1" applyBorder="1" applyAlignment="1">
      <alignment horizontal="center" vertical="center" wrapText="1"/>
    </xf>
    <xf numFmtId="9" fontId="1" fillId="0" borderId="32"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1" xfId="0" applyFont="1" applyBorder="1" applyAlignment="1">
      <alignment horizontal="center" vertical="center" wrapText="1"/>
    </xf>
    <xf numFmtId="0" fontId="3" fillId="11" borderId="18"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15"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5" fillId="4" borderId="9" xfId="0" applyFont="1" applyFill="1" applyBorder="1" applyAlignment="1">
      <alignment horizontal="right" vertical="center" wrapText="1"/>
    </xf>
    <xf numFmtId="0" fontId="5" fillId="4" borderId="10" xfId="0" applyFont="1" applyFill="1" applyBorder="1" applyAlignment="1">
      <alignment horizontal="right" vertical="center" wrapText="1"/>
    </xf>
    <xf numFmtId="0" fontId="5" fillId="4" borderId="0" xfId="0" applyFont="1" applyFill="1" applyAlignment="1">
      <alignment horizontal="right" vertical="center" wrapText="1"/>
    </xf>
    <xf numFmtId="0" fontId="5" fillId="4" borderId="1"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5" fillId="4" borderId="13" xfId="0" applyFont="1" applyFill="1" applyBorder="1" applyAlignment="1">
      <alignment horizontal="right" vertical="center" wrapText="1"/>
    </xf>
    <xf numFmtId="0" fontId="5" fillId="4" borderId="33" xfId="0" applyFont="1" applyFill="1" applyBorder="1" applyAlignment="1">
      <alignment horizontal="right" vertical="center" wrapText="1"/>
    </xf>
    <xf numFmtId="165" fontId="2" fillId="10" borderId="23" xfId="0" applyNumberFormat="1" applyFont="1" applyFill="1" applyBorder="1" applyAlignment="1">
      <alignment horizontal="center" vertical="center" wrapText="1"/>
    </xf>
    <xf numFmtId="165" fontId="2" fillId="10" borderId="3" xfId="0" applyNumberFormat="1" applyFont="1" applyFill="1" applyBorder="1" applyAlignment="1">
      <alignment horizontal="center" vertical="center" wrapText="1"/>
    </xf>
    <xf numFmtId="0" fontId="1" fillId="0" borderId="7" xfId="0" applyFont="1" applyBorder="1"/>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0" xfId="0" applyAlignment="1">
      <alignment horizontal="center" vertical="center" wrapText="1"/>
    </xf>
    <xf numFmtId="0" fontId="16" fillId="6" borderId="26"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DBE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753380</xdr:colOff>
      <xdr:row>0</xdr:row>
      <xdr:rowOff>169333</xdr:rowOff>
    </xdr:from>
    <xdr:to>
      <xdr:col>1</xdr:col>
      <xdr:colOff>208642</xdr:colOff>
      <xdr:row>3</xdr:row>
      <xdr:rowOff>243164</xdr:rowOff>
    </xdr:to>
    <xdr:pic>
      <xdr:nvPicPr>
        <xdr:cNvPr id="2" name="3 Imagen" descr="E:\DOCUMENTOS LENIS\Memoria pasar\1Escudo.jpg">
          <a:extLst>
            <a:ext uri="{FF2B5EF4-FFF2-40B4-BE49-F238E27FC236}">
              <a16:creationId xmlns:a16="http://schemas.microsoft.com/office/drawing/2014/main" id="{F6ED8A6F-DCB4-9A45-B420-11B95A551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380" y="169333"/>
          <a:ext cx="831095" cy="9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11"/>
  <sheetViews>
    <sheetView showGridLines="0" tabSelected="1" view="pageBreakPreview" zoomScale="50" zoomScaleNormal="80" zoomScaleSheetLayoutView="50" workbookViewId="0">
      <selection activeCell="K10" sqref="K10:K11"/>
    </sheetView>
  </sheetViews>
  <sheetFormatPr baseColWidth="10" defaultColWidth="14.453125" defaultRowHeight="15.75" customHeight="1" x14ac:dyDescent="0.25"/>
  <cols>
    <col min="1" max="1" width="19.81640625" customWidth="1"/>
    <col min="3" max="3" width="18.1796875" customWidth="1"/>
    <col min="4" max="4" width="17.81640625" customWidth="1"/>
    <col min="6" max="6" width="17.26953125" customWidth="1"/>
    <col min="7" max="7" width="23.26953125" customWidth="1"/>
    <col min="8" max="8" width="21.453125" style="3" customWidth="1"/>
    <col min="9" max="9" width="24.81640625" style="4" customWidth="1"/>
    <col min="10" max="10" width="14.453125" customWidth="1"/>
    <col min="11" max="11" width="20" customWidth="1"/>
    <col min="12" max="12" width="22.453125" customWidth="1"/>
    <col min="13" max="13" width="29" customWidth="1"/>
    <col min="14" max="14" width="28.26953125" customWidth="1"/>
    <col min="15" max="15" width="50.453125" style="8" customWidth="1"/>
    <col min="16" max="16" width="17.453125" customWidth="1"/>
    <col min="17" max="19" width="25.54296875" customWidth="1"/>
    <col min="20" max="20" width="22" customWidth="1"/>
    <col min="21" max="21" width="19.1796875" customWidth="1"/>
    <col min="22" max="27" width="22.7265625" customWidth="1"/>
    <col min="28" max="28" width="27.81640625" customWidth="1"/>
    <col min="29" max="29" width="48.453125" customWidth="1"/>
  </cols>
  <sheetData>
    <row r="1" spans="1:32" s="110" customFormat="1" ht="22.5" customHeight="1" x14ac:dyDescent="0.25">
      <c r="A1" s="267"/>
      <c r="B1" s="268"/>
      <c r="C1" s="187" t="s">
        <v>140</v>
      </c>
      <c r="D1" s="188"/>
      <c r="E1" s="188"/>
      <c r="F1" s="188"/>
      <c r="G1" s="188"/>
      <c r="H1" s="188"/>
      <c r="I1" s="188"/>
      <c r="J1" s="188"/>
      <c r="K1" s="188"/>
      <c r="L1" s="188"/>
      <c r="M1" s="188"/>
      <c r="N1" s="188"/>
      <c r="O1" s="188"/>
      <c r="P1" s="188"/>
      <c r="Q1" s="188"/>
      <c r="R1" s="188"/>
      <c r="S1" s="188"/>
      <c r="T1" s="188"/>
      <c r="U1" s="188"/>
      <c r="V1" s="188"/>
      <c r="W1" s="188"/>
      <c r="X1" s="188"/>
      <c r="Y1" s="188"/>
      <c r="Z1" s="188"/>
      <c r="AA1" s="189"/>
      <c r="AB1" s="43" t="s">
        <v>141</v>
      </c>
    </row>
    <row r="2" spans="1:32" s="110" customFormat="1" ht="25.5" customHeight="1" x14ac:dyDescent="0.25">
      <c r="A2" s="269"/>
      <c r="B2" s="270"/>
      <c r="C2" s="44"/>
      <c r="D2" s="45"/>
      <c r="E2" s="45"/>
      <c r="F2" s="45"/>
      <c r="G2" s="45"/>
      <c r="H2" s="45"/>
      <c r="I2" s="45"/>
      <c r="J2" s="45"/>
      <c r="K2" s="45"/>
      <c r="L2" s="45"/>
      <c r="M2" s="45"/>
      <c r="N2" s="45"/>
      <c r="O2" s="45"/>
      <c r="P2" s="45"/>
      <c r="Q2" s="45"/>
      <c r="R2" s="45"/>
      <c r="S2" s="45"/>
      <c r="T2" s="45"/>
      <c r="U2" s="45"/>
      <c r="V2" s="45"/>
      <c r="W2" s="45"/>
      <c r="X2" s="45"/>
      <c r="Y2" s="45"/>
      <c r="Z2" s="45"/>
      <c r="AA2" s="46"/>
      <c r="AB2" s="47" t="s">
        <v>142</v>
      </c>
    </row>
    <row r="3" spans="1:32" s="110" customFormat="1" ht="20.25" customHeight="1" x14ac:dyDescent="0.25">
      <c r="A3" s="269"/>
      <c r="B3" s="270"/>
      <c r="C3" s="190" t="s">
        <v>71</v>
      </c>
      <c r="D3" s="191"/>
      <c r="E3" s="191"/>
      <c r="F3" s="191"/>
      <c r="G3" s="191"/>
      <c r="H3" s="191"/>
      <c r="I3" s="191"/>
      <c r="J3" s="191"/>
      <c r="K3" s="191"/>
      <c r="L3" s="191"/>
      <c r="M3" s="191"/>
      <c r="N3" s="191"/>
      <c r="O3" s="191"/>
      <c r="P3" s="191"/>
      <c r="Q3" s="191"/>
      <c r="R3" s="191"/>
      <c r="S3" s="191"/>
      <c r="T3" s="191"/>
      <c r="U3" s="191"/>
      <c r="V3" s="191"/>
      <c r="W3" s="191"/>
      <c r="X3" s="191"/>
      <c r="Y3" s="191"/>
      <c r="Z3" s="191"/>
      <c r="AA3" s="192"/>
      <c r="AB3" s="47" t="s">
        <v>143</v>
      </c>
    </row>
    <row r="4" spans="1:32" s="110" customFormat="1" ht="27.75" customHeight="1" thickBot="1" x14ac:dyDescent="0.3">
      <c r="A4" s="271"/>
      <c r="B4" s="272"/>
      <c r="C4" s="193" t="s">
        <v>0</v>
      </c>
      <c r="D4" s="194"/>
      <c r="E4" s="194"/>
      <c r="F4" s="194"/>
      <c r="G4" s="194"/>
      <c r="H4" s="194"/>
      <c r="I4" s="194"/>
      <c r="J4" s="194"/>
      <c r="K4" s="194"/>
      <c r="L4" s="194"/>
      <c r="M4" s="194"/>
      <c r="N4" s="194"/>
      <c r="O4" s="194"/>
      <c r="P4" s="194"/>
      <c r="Q4" s="194"/>
      <c r="R4" s="194"/>
      <c r="S4" s="194"/>
      <c r="T4" s="194"/>
      <c r="U4" s="194"/>
      <c r="V4" s="194"/>
      <c r="W4" s="194"/>
      <c r="X4" s="194"/>
      <c r="Y4" s="194"/>
      <c r="Z4" s="194"/>
      <c r="AA4" s="195"/>
      <c r="AB4" s="48" t="s">
        <v>1</v>
      </c>
    </row>
    <row r="5" spans="1:32" s="110" customFormat="1" ht="19.5" customHeight="1" thickBot="1" x14ac:dyDescent="0.3">
      <c r="A5" s="196" t="s">
        <v>144</v>
      </c>
      <c r="B5" s="197"/>
      <c r="C5" s="197"/>
      <c r="D5" s="197"/>
      <c r="E5" s="197"/>
      <c r="F5" s="197"/>
      <c r="G5" s="198"/>
      <c r="H5" s="199" t="s">
        <v>145</v>
      </c>
      <c r="I5" s="199"/>
      <c r="J5" s="199"/>
      <c r="K5" s="199"/>
      <c r="L5" s="199"/>
      <c r="M5" s="199"/>
      <c r="N5" s="49"/>
      <c r="O5" s="49"/>
      <c r="P5" s="49"/>
      <c r="Q5" s="49"/>
      <c r="R5" s="49"/>
      <c r="S5" s="49"/>
      <c r="T5" s="49"/>
      <c r="U5" s="49"/>
      <c r="V5" s="50"/>
      <c r="W5" s="50"/>
      <c r="X5" s="50"/>
      <c r="Y5" s="50"/>
      <c r="Z5" s="50"/>
      <c r="AA5" s="50"/>
      <c r="AB5" s="51"/>
    </row>
    <row r="6" spans="1:32" s="111" customFormat="1" ht="24" customHeight="1" thickBot="1" x14ac:dyDescent="0.3">
      <c r="A6" s="200" t="s">
        <v>161</v>
      </c>
      <c r="B6" s="201"/>
      <c r="C6" s="201"/>
      <c r="D6" s="201"/>
      <c r="E6" s="201"/>
      <c r="F6" s="201"/>
      <c r="G6" s="201"/>
      <c r="H6" s="201"/>
      <c r="I6" s="201"/>
      <c r="J6" s="201"/>
      <c r="K6" s="52"/>
      <c r="L6" s="202" t="s">
        <v>146</v>
      </c>
      <c r="M6" s="204"/>
      <c r="N6" s="204"/>
      <c r="O6" s="204"/>
      <c r="P6" s="204"/>
      <c r="Q6" s="204"/>
      <c r="R6" s="204"/>
      <c r="S6" s="204"/>
      <c r="T6" s="204"/>
      <c r="U6" s="204"/>
      <c r="V6" s="204"/>
      <c r="W6" s="204"/>
      <c r="X6" s="204"/>
      <c r="Y6" s="204"/>
      <c r="Z6" s="204"/>
      <c r="AA6" s="204"/>
      <c r="AB6" s="203"/>
    </row>
    <row r="7" spans="1:32" s="56" customFormat="1" ht="9" customHeight="1" thickBot="1" x14ac:dyDescent="0.3">
      <c r="A7" s="273"/>
      <c r="B7" s="273"/>
      <c r="C7" s="273"/>
      <c r="D7" s="273"/>
      <c r="E7" s="273"/>
      <c r="F7" s="273"/>
      <c r="G7" s="273"/>
      <c r="H7" s="53"/>
      <c r="I7" s="54"/>
      <c r="J7" s="54"/>
      <c r="K7" s="54"/>
      <c r="L7" s="54"/>
      <c r="M7" s="54"/>
      <c r="N7" s="54"/>
      <c r="O7" s="54"/>
      <c r="P7" s="54"/>
      <c r="Q7" s="54"/>
      <c r="R7" s="54"/>
      <c r="S7" s="54"/>
      <c r="T7" s="54"/>
      <c r="U7" s="54"/>
      <c r="V7" s="54"/>
      <c r="W7" s="54"/>
      <c r="X7" s="54"/>
      <c r="Y7" s="54"/>
      <c r="Z7" s="54"/>
      <c r="AA7" s="55"/>
      <c r="AB7" s="54"/>
    </row>
    <row r="8" spans="1:32" s="112" customFormat="1" ht="24.75" customHeight="1" thickBot="1" x14ac:dyDescent="0.3">
      <c r="A8" s="274" t="s">
        <v>72</v>
      </c>
      <c r="B8" s="275"/>
      <c r="C8" s="275"/>
      <c r="D8" s="275"/>
      <c r="E8" s="275"/>
      <c r="F8" s="275"/>
      <c r="G8" s="275"/>
      <c r="H8" s="275"/>
      <c r="I8" s="275"/>
      <c r="J8" s="275"/>
      <c r="K8" s="276"/>
      <c r="L8" s="204" t="s">
        <v>2</v>
      </c>
      <c r="M8" s="204"/>
      <c r="N8" s="203"/>
      <c r="O8" s="202" t="s">
        <v>73</v>
      </c>
      <c r="P8" s="204"/>
      <c r="Q8" s="203"/>
      <c r="R8" s="202" t="s">
        <v>147</v>
      </c>
      <c r="S8" s="203"/>
      <c r="T8" s="202" t="s">
        <v>148</v>
      </c>
      <c r="U8" s="204"/>
      <c r="V8" s="204"/>
      <c r="W8" s="204"/>
      <c r="X8" s="203"/>
      <c r="Y8" s="202" t="s">
        <v>149</v>
      </c>
      <c r="Z8" s="204"/>
      <c r="AA8" s="57" t="s">
        <v>150</v>
      </c>
      <c r="AB8" s="57" t="s">
        <v>74</v>
      </c>
    </row>
    <row r="9" spans="1:32" s="110" customFormat="1" ht="24" customHeight="1" thickBot="1" x14ac:dyDescent="0.3">
      <c r="A9" s="178" t="s">
        <v>3</v>
      </c>
      <c r="B9" s="178" t="s">
        <v>4</v>
      </c>
      <c r="C9" s="178" t="s">
        <v>5</v>
      </c>
      <c r="D9" s="181" t="s">
        <v>6</v>
      </c>
      <c r="E9" s="182"/>
      <c r="F9" s="183"/>
      <c r="G9" s="178" t="s">
        <v>7</v>
      </c>
      <c r="H9" s="178" t="s">
        <v>8</v>
      </c>
      <c r="I9" s="184" t="s">
        <v>151</v>
      </c>
      <c r="J9" s="185"/>
      <c r="K9" s="186"/>
      <c r="L9" s="58">
        <v>1</v>
      </c>
      <c r="M9" s="58">
        <v>2</v>
      </c>
      <c r="N9" s="58">
        <v>3</v>
      </c>
      <c r="O9" s="58">
        <v>4</v>
      </c>
      <c r="P9" s="58">
        <v>5</v>
      </c>
      <c r="Q9" s="58">
        <v>6</v>
      </c>
      <c r="R9" s="58">
        <v>7</v>
      </c>
      <c r="S9" s="58">
        <v>8</v>
      </c>
      <c r="T9" s="58">
        <v>9</v>
      </c>
      <c r="U9" s="58">
        <v>10</v>
      </c>
      <c r="V9" s="58">
        <v>11</v>
      </c>
      <c r="W9" s="58">
        <v>12</v>
      </c>
      <c r="X9" s="58">
        <v>13</v>
      </c>
      <c r="Y9" s="58">
        <v>14</v>
      </c>
      <c r="Z9" s="58">
        <v>15</v>
      </c>
      <c r="AA9" s="58">
        <v>16</v>
      </c>
      <c r="AB9" s="58">
        <v>17</v>
      </c>
    </row>
    <row r="10" spans="1:32" s="110" customFormat="1" ht="100.5" customHeight="1" thickBot="1" x14ac:dyDescent="0.3">
      <c r="A10" s="179"/>
      <c r="B10" s="179"/>
      <c r="C10" s="179"/>
      <c r="D10" s="178" t="s">
        <v>75</v>
      </c>
      <c r="E10" s="178" t="s">
        <v>76</v>
      </c>
      <c r="F10" s="178" t="s">
        <v>9</v>
      </c>
      <c r="G10" s="179"/>
      <c r="H10" s="179"/>
      <c r="I10" s="178" t="s">
        <v>75</v>
      </c>
      <c r="J10" s="178" t="s">
        <v>10</v>
      </c>
      <c r="K10" s="178" t="s">
        <v>11</v>
      </c>
      <c r="L10" s="176" t="s">
        <v>12</v>
      </c>
      <c r="M10" s="176" t="s">
        <v>13</v>
      </c>
      <c r="N10" s="176" t="s">
        <v>14</v>
      </c>
      <c r="O10" s="176" t="s">
        <v>77</v>
      </c>
      <c r="P10" s="176" t="s">
        <v>78</v>
      </c>
      <c r="Q10" s="176" t="s">
        <v>15</v>
      </c>
      <c r="R10" s="162" t="s">
        <v>152</v>
      </c>
      <c r="S10" s="59" t="s">
        <v>153</v>
      </c>
      <c r="T10" s="160" t="s">
        <v>16</v>
      </c>
      <c r="U10" s="160" t="s">
        <v>17</v>
      </c>
      <c r="V10" s="160" t="s">
        <v>154</v>
      </c>
      <c r="W10" s="162" t="s">
        <v>155</v>
      </c>
      <c r="X10" s="59" t="s">
        <v>153</v>
      </c>
      <c r="Y10" s="162" t="s">
        <v>156</v>
      </c>
      <c r="Z10" s="162" t="s">
        <v>157</v>
      </c>
      <c r="AA10" s="162" t="s">
        <v>158</v>
      </c>
      <c r="AB10" s="160" t="s">
        <v>18</v>
      </c>
    </row>
    <row r="11" spans="1:32" s="113" customFormat="1" ht="90" customHeight="1" thickBot="1" x14ac:dyDescent="0.3">
      <c r="A11" s="180"/>
      <c r="B11" s="180"/>
      <c r="C11" s="180"/>
      <c r="D11" s="180"/>
      <c r="E11" s="180"/>
      <c r="F11" s="180"/>
      <c r="G11" s="180"/>
      <c r="H11" s="180"/>
      <c r="I11" s="180"/>
      <c r="J11" s="180"/>
      <c r="K11" s="180"/>
      <c r="L11" s="177"/>
      <c r="M11" s="177"/>
      <c r="N11" s="177"/>
      <c r="O11" s="177"/>
      <c r="P11" s="177"/>
      <c r="Q11" s="177"/>
      <c r="R11" s="163"/>
      <c r="S11" s="60" t="s">
        <v>159</v>
      </c>
      <c r="T11" s="161"/>
      <c r="U11" s="161"/>
      <c r="V11" s="161"/>
      <c r="W11" s="163"/>
      <c r="X11" s="61" t="s">
        <v>160</v>
      </c>
      <c r="Y11" s="163"/>
      <c r="Z11" s="163"/>
      <c r="AA11" s="163"/>
      <c r="AB11" s="161"/>
    </row>
    <row r="12" spans="1:32" s="115" customFormat="1" ht="48" customHeight="1" thickBot="1" x14ac:dyDescent="0.3">
      <c r="A12" s="237" t="s">
        <v>19</v>
      </c>
      <c r="B12" s="242" t="s">
        <v>20</v>
      </c>
      <c r="C12" s="231" t="s">
        <v>21</v>
      </c>
      <c r="D12" s="231" t="s">
        <v>22</v>
      </c>
      <c r="E12" s="244">
        <v>0.16200000000000001</v>
      </c>
      <c r="F12" s="246">
        <v>0.13</v>
      </c>
      <c r="G12" s="231" t="s">
        <v>23</v>
      </c>
      <c r="H12" s="235" t="s">
        <v>24</v>
      </c>
      <c r="I12" s="249" t="s">
        <v>25</v>
      </c>
      <c r="J12" s="231">
        <v>2</v>
      </c>
      <c r="K12" s="235">
        <v>2</v>
      </c>
      <c r="L12" s="236">
        <v>2020630010144</v>
      </c>
      <c r="M12" s="235" t="s">
        <v>113</v>
      </c>
      <c r="N12" s="227" t="s">
        <v>26</v>
      </c>
      <c r="O12" s="37" t="s">
        <v>111</v>
      </c>
      <c r="P12" s="35">
        <v>5</v>
      </c>
      <c r="Q12" s="35">
        <v>5</v>
      </c>
      <c r="R12" s="94">
        <v>5</v>
      </c>
      <c r="S12" s="62">
        <f>R12/Q12</f>
        <v>1</v>
      </c>
      <c r="T12" s="231" t="s">
        <v>129</v>
      </c>
      <c r="U12" s="232" t="s">
        <v>124</v>
      </c>
      <c r="V12" s="264">
        <v>685222259</v>
      </c>
      <c r="W12" s="164">
        <v>261600000</v>
      </c>
      <c r="X12" s="167">
        <f>W12/V12</f>
        <v>0.38177393767355711</v>
      </c>
      <c r="Y12" s="140">
        <v>269</v>
      </c>
      <c r="Z12" s="95" t="s">
        <v>167</v>
      </c>
      <c r="AA12" s="141" t="s">
        <v>218</v>
      </c>
      <c r="AB12" s="277" t="s">
        <v>118</v>
      </c>
      <c r="AC12" s="114"/>
      <c r="AD12" s="114"/>
      <c r="AE12" s="114"/>
      <c r="AF12" s="114"/>
    </row>
    <row r="13" spans="1:32" s="115" customFormat="1" ht="40.5" customHeight="1" thickBot="1" x14ac:dyDescent="0.3">
      <c r="A13" s="238"/>
      <c r="B13" s="243"/>
      <c r="C13" s="152"/>
      <c r="D13" s="152"/>
      <c r="E13" s="245"/>
      <c r="F13" s="247"/>
      <c r="G13" s="152"/>
      <c r="H13" s="215"/>
      <c r="I13" s="250"/>
      <c r="J13" s="152"/>
      <c r="K13" s="215"/>
      <c r="L13" s="214"/>
      <c r="M13" s="205"/>
      <c r="N13" s="228"/>
      <c r="O13" s="36" t="s">
        <v>87</v>
      </c>
      <c r="P13" s="38">
        <v>22</v>
      </c>
      <c r="Q13" s="38">
        <v>22</v>
      </c>
      <c r="R13" s="10">
        <v>3</v>
      </c>
      <c r="S13" s="62">
        <f t="shared" ref="S13:S52" si="0">R13/Q13</f>
        <v>0.13636363636363635</v>
      </c>
      <c r="T13" s="207"/>
      <c r="U13" s="233"/>
      <c r="V13" s="265"/>
      <c r="W13" s="165"/>
      <c r="X13" s="168"/>
      <c r="Y13" s="99">
        <v>269</v>
      </c>
      <c r="Z13" s="93" t="s">
        <v>168</v>
      </c>
      <c r="AA13" s="100" t="s">
        <v>169</v>
      </c>
      <c r="AB13" s="278"/>
      <c r="AC13" s="114"/>
      <c r="AD13" s="114"/>
      <c r="AE13" s="114"/>
      <c r="AF13" s="114"/>
    </row>
    <row r="14" spans="1:32" s="115" customFormat="1" ht="49.5" customHeight="1" thickBot="1" x14ac:dyDescent="0.3">
      <c r="A14" s="238"/>
      <c r="B14" s="243"/>
      <c r="C14" s="152"/>
      <c r="D14" s="152"/>
      <c r="E14" s="245"/>
      <c r="F14" s="247"/>
      <c r="G14" s="152"/>
      <c r="H14" s="215"/>
      <c r="I14" s="250"/>
      <c r="J14" s="152"/>
      <c r="K14" s="215"/>
      <c r="L14" s="214"/>
      <c r="M14" s="205"/>
      <c r="N14" s="228"/>
      <c r="O14" s="36" t="s">
        <v>88</v>
      </c>
      <c r="P14" s="31">
        <v>4</v>
      </c>
      <c r="Q14" s="31">
        <v>2</v>
      </c>
      <c r="R14" s="31">
        <v>2</v>
      </c>
      <c r="S14" s="62">
        <f t="shared" si="0"/>
        <v>1</v>
      </c>
      <c r="T14" s="207"/>
      <c r="U14" s="233"/>
      <c r="V14" s="265"/>
      <c r="W14" s="165"/>
      <c r="X14" s="168"/>
      <c r="Y14" s="99">
        <v>1</v>
      </c>
      <c r="Z14" s="93" t="s">
        <v>170</v>
      </c>
      <c r="AA14" s="100" t="s">
        <v>171</v>
      </c>
      <c r="AB14" s="278"/>
      <c r="AC14" s="114"/>
      <c r="AD14" s="114"/>
      <c r="AE14" s="114"/>
      <c r="AF14" s="114"/>
    </row>
    <row r="15" spans="1:32" s="115" customFormat="1" ht="43.5" customHeight="1" thickBot="1" x14ac:dyDescent="0.3">
      <c r="A15" s="238"/>
      <c r="B15" s="243"/>
      <c r="C15" s="152"/>
      <c r="D15" s="152"/>
      <c r="E15" s="245"/>
      <c r="F15" s="247"/>
      <c r="G15" s="152"/>
      <c r="H15" s="215"/>
      <c r="I15" s="250"/>
      <c r="J15" s="152"/>
      <c r="K15" s="215"/>
      <c r="L15" s="214"/>
      <c r="M15" s="205"/>
      <c r="N15" s="228"/>
      <c r="O15" s="36" t="s">
        <v>89</v>
      </c>
      <c r="P15" s="31">
        <v>4</v>
      </c>
      <c r="Q15" s="31">
        <v>2</v>
      </c>
      <c r="R15" s="31">
        <v>2</v>
      </c>
      <c r="S15" s="62">
        <f t="shared" si="0"/>
        <v>1</v>
      </c>
      <c r="T15" s="207"/>
      <c r="U15" s="233"/>
      <c r="V15" s="265"/>
      <c r="W15" s="165"/>
      <c r="X15" s="168"/>
      <c r="Y15" s="101">
        <v>4</v>
      </c>
      <c r="Z15" s="93" t="s">
        <v>172</v>
      </c>
      <c r="AA15" s="100" t="s">
        <v>173</v>
      </c>
      <c r="AB15" s="278"/>
      <c r="AC15" s="114"/>
      <c r="AD15" s="114"/>
      <c r="AE15" s="114"/>
      <c r="AF15" s="114"/>
    </row>
    <row r="16" spans="1:32" s="115" customFormat="1" ht="34.5" customHeight="1" thickBot="1" x14ac:dyDescent="0.3">
      <c r="A16" s="238"/>
      <c r="B16" s="243"/>
      <c r="C16" s="152"/>
      <c r="D16" s="152"/>
      <c r="E16" s="245"/>
      <c r="F16" s="247"/>
      <c r="G16" s="152"/>
      <c r="H16" s="215"/>
      <c r="I16" s="250"/>
      <c r="J16" s="152"/>
      <c r="K16" s="215"/>
      <c r="L16" s="214"/>
      <c r="M16" s="205"/>
      <c r="N16" s="228"/>
      <c r="O16" s="36" t="s">
        <v>90</v>
      </c>
      <c r="P16" s="31">
        <v>4</v>
      </c>
      <c r="Q16" s="31">
        <v>2</v>
      </c>
      <c r="R16" s="31">
        <v>3</v>
      </c>
      <c r="S16" s="62">
        <f t="shared" si="0"/>
        <v>1.5</v>
      </c>
      <c r="T16" s="207"/>
      <c r="U16" s="233"/>
      <c r="V16" s="265"/>
      <c r="W16" s="165"/>
      <c r="X16" s="168"/>
      <c r="Y16" s="102">
        <v>62</v>
      </c>
      <c r="Z16" s="93" t="s">
        <v>167</v>
      </c>
      <c r="AA16" s="100" t="s">
        <v>174</v>
      </c>
      <c r="AB16" s="278"/>
      <c r="AC16" s="114"/>
      <c r="AD16" s="114"/>
      <c r="AE16" s="114"/>
      <c r="AF16" s="114"/>
    </row>
    <row r="17" spans="1:32" s="115" customFormat="1" ht="43.5" customHeight="1" thickBot="1" x14ac:dyDescent="0.3">
      <c r="A17" s="238"/>
      <c r="B17" s="243"/>
      <c r="C17" s="152"/>
      <c r="D17" s="152"/>
      <c r="E17" s="245"/>
      <c r="F17" s="247"/>
      <c r="G17" s="152"/>
      <c r="H17" s="215"/>
      <c r="I17" s="250"/>
      <c r="J17" s="152"/>
      <c r="K17" s="215"/>
      <c r="L17" s="214"/>
      <c r="M17" s="205"/>
      <c r="N17" s="228"/>
      <c r="O17" s="36" t="s">
        <v>91</v>
      </c>
      <c r="P17" s="31">
        <v>2</v>
      </c>
      <c r="Q17" s="31">
        <v>2</v>
      </c>
      <c r="R17" s="31">
        <v>2</v>
      </c>
      <c r="S17" s="62">
        <f t="shared" si="0"/>
        <v>1</v>
      </c>
      <c r="T17" s="207"/>
      <c r="U17" s="233"/>
      <c r="V17" s="265"/>
      <c r="W17" s="165"/>
      <c r="X17" s="168"/>
      <c r="Y17" s="102">
        <v>3</v>
      </c>
      <c r="Z17" s="93" t="s">
        <v>167</v>
      </c>
      <c r="AA17" s="100" t="s">
        <v>175</v>
      </c>
      <c r="AB17" s="278"/>
      <c r="AC17" s="114"/>
      <c r="AD17" s="114"/>
      <c r="AE17" s="114"/>
      <c r="AF17" s="114"/>
    </row>
    <row r="18" spans="1:32" s="115" customFormat="1" ht="45" customHeight="1" thickBot="1" x14ac:dyDescent="0.3">
      <c r="A18" s="238"/>
      <c r="B18" s="243"/>
      <c r="C18" s="152"/>
      <c r="D18" s="152"/>
      <c r="E18" s="245"/>
      <c r="F18" s="247"/>
      <c r="G18" s="152"/>
      <c r="H18" s="215"/>
      <c r="I18" s="250"/>
      <c r="J18" s="152"/>
      <c r="K18" s="215"/>
      <c r="L18" s="214"/>
      <c r="M18" s="205"/>
      <c r="N18" s="228"/>
      <c r="O18" s="36" t="s">
        <v>92</v>
      </c>
      <c r="P18" s="31">
        <v>4</v>
      </c>
      <c r="Q18" s="31">
        <v>2</v>
      </c>
      <c r="R18" s="31">
        <v>2</v>
      </c>
      <c r="S18" s="62">
        <f t="shared" si="0"/>
        <v>1</v>
      </c>
      <c r="T18" s="207"/>
      <c r="U18" s="233"/>
      <c r="V18" s="265"/>
      <c r="W18" s="165"/>
      <c r="X18" s="168"/>
      <c r="Y18" s="102">
        <v>119</v>
      </c>
      <c r="Z18" s="93" t="s">
        <v>176</v>
      </c>
      <c r="AA18" s="100" t="s">
        <v>177</v>
      </c>
      <c r="AB18" s="278"/>
      <c r="AC18" s="114"/>
      <c r="AD18" s="114"/>
      <c r="AE18" s="114"/>
      <c r="AF18" s="114"/>
    </row>
    <row r="19" spans="1:32" s="115" customFormat="1" ht="45" customHeight="1" thickBot="1" x14ac:dyDescent="0.3">
      <c r="A19" s="238"/>
      <c r="B19" s="243"/>
      <c r="C19" s="152"/>
      <c r="D19" s="152"/>
      <c r="E19" s="245"/>
      <c r="F19" s="247"/>
      <c r="G19" s="152"/>
      <c r="H19" s="215"/>
      <c r="I19" s="250"/>
      <c r="J19" s="152"/>
      <c r="K19" s="215"/>
      <c r="L19" s="214"/>
      <c r="M19" s="205"/>
      <c r="N19" s="228"/>
      <c r="O19" s="36" t="s">
        <v>119</v>
      </c>
      <c r="P19" s="31">
        <v>1</v>
      </c>
      <c r="Q19" s="31">
        <v>3</v>
      </c>
      <c r="R19" s="10">
        <v>2</v>
      </c>
      <c r="S19" s="62">
        <f t="shared" si="0"/>
        <v>0.66666666666666663</v>
      </c>
      <c r="T19" s="207"/>
      <c r="U19" s="233"/>
      <c r="V19" s="265"/>
      <c r="W19" s="165"/>
      <c r="X19" s="168"/>
      <c r="Y19" s="102">
        <v>119</v>
      </c>
      <c r="Z19" s="93" t="s">
        <v>176</v>
      </c>
      <c r="AA19" s="100" t="s">
        <v>177</v>
      </c>
      <c r="AB19" s="278"/>
      <c r="AC19" s="114"/>
      <c r="AD19" s="114"/>
      <c r="AE19" s="114"/>
      <c r="AF19" s="114"/>
    </row>
    <row r="20" spans="1:32" s="115" customFormat="1" ht="46.5" customHeight="1" thickBot="1" x14ac:dyDescent="0.3">
      <c r="A20" s="238"/>
      <c r="B20" s="243"/>
      <c r="C20" s="152"/>
      <c r="D20" s="152"/>
      <c r="E20" s="245"/>
      <c r="F20" s="247"/>
      <c r="G20" s="152"/>
      <c r="H20" s="215"/>
      <c r="I20" s="250"/>
      <c r="J20" s="152"/>
      <c r="K20" s="215"/>
      <c r="L20" s="214"/>
      <c r="M20" s="205"/>
      <c r="N20" s="228"/>
      <c r="O20" s="36" t="s">
        <v>93</v>
      </c>
      <c r="P20" s="38">
        <v>10</v>
      </c>
      <c r="Q20" s="38">
        <v>5</v>
      </c>
      <c r="R20" s="10">
        <v>2</v>
      </c>
      <c r="S20" s="62">
        <f t="shared" si="0"/>
        <v>0.4</v>
      </c>
      <c r="T20" s="207"/>
      <c r="U20" s="233"/>
      <c r="V20" s="265"/>
      <c r="W20" s="165"/>
      <c r="X20" s="168"/>
      <c r="Y20" s="102">
        <v>3</v>
      </c>
      <c r="Z20" s="93" t="s">
        <v>167</v>
      </c>
      <c r="AA20" s="100" t="s">
        <v>178</v>
      </c>
      <c r="AB20" s="278"/>
      <c r="AC20" s="114"/>
      <c r="AD20" s="114"/>
      <c r="AE20" s="114"/>
      <c r="AF20" s="114"/>
    </row>
    <row r="21" spans="1:32" s="115" customFormat="1" ht="60" customHeight="1" thickBot="1" x14ac:dyDescent="0.3">
      <c r="A21" s="239"/>
      <c r="B21" s="208"/>
      <c r="C21" s="208"/>
      <c r="D21" s="208"/>
      <c r="E21" s="208"/>
      <c r="F21" s="208"/>
      <c r="G21" s="208"/>
      <c r="H21" s="213"/>
      <c r="I21" s="239"/>
      <c r="J21" s="208"/>
      <c r="K21" s="213"/>
      <c r="L21" s="214"/>
      <c r="M21" s="205"/>
      <c r="N21" s="228"/>
      <c r="O21" s="36" t="s">
        <v>94</v>
      </c>
      <c r="P21" s="38">
        <v>10</v>
      </c>
      <c r="Q21" s="38">
        <v>5</v>
      </c>
      <c r="R21" s="98">
        <v>4</v>
      </c>
      <c r="S21" s="62">
        <f t="shared" si="0"/>
        <v>0.8</v>
      </c>
      <c r="T21" s="208"/>
      <c r="U21" s="208"/>
      <c r="V21" s="219"/>
      <c r="W21" s="165"/>
      <c r="X21" s="168"/>
      <c r="Y21" s="103">
        <v>6</v>
      </c>
      <c r="Z21" s="93" t="s">
        <v>170</v>
      </c>
      <c r="AA21" s="104" t="s">
        <v>179</v>
      </c>
      <c r="AB21" s="210"/>
      <c r="AC21" s="114"/>
      <c r="AD21" s="114"/>
      <c r="AE21" s="114"/>
      <c r="AF21" s="114"/>
    </row>
    <row r="22" spans="1:32" s="115" customFormat="1" ht="60" customHeight="1" thickBot="1" x14ac:dyDescent="0.3">
      <c r="A22" s="239"/>
      <c r="B22" s="208"/>
      <c r="C22" s="208"/>
      <c r="D22" s="208"/>
      <c r="E22" s="208"/>
      <c r="F22" s="208"/>
      <c r="G22" s="208"/>
      <c r="H22" s="213"/>
      <c r="I22" s="239"/>
      <c r="J22" s="208"/>
      <c r="K22" s="213"/>
      <c r="L22" s="214"/>
      <c r="M22" s="205"/>
      <c r="N22" s="228"/>
      <c r="O22" s="36" t="s">
        <v>139</v>
      </c>
      <c r="P22" s="38">
        <v>12</v>
      </c>
      <c r="Q22" s="38">
        <v>6</v>
      </c>
      <c r="R22" s="98">
        <v>4</v>
      </c>
      <c r="S22" s="62">
        <f t="shared" si="0"/>
        <v>0.66666666666666663</v>
      </c>
      <c r="T22" s="208"/>
      <c r="U22" s="208"/>
      <c r="V22" s="219"/>
      <c r="W22" s="165"/>
      <c r="X22" s="168"/>
      <c r="Y22" s="105" t="s">
        <v>180</v>
      </c>
      <c r="Z22" s="93" t="s">
        <v>181</v>
      </c>
      <c r="AA22" s="106" t="s">
        <v>182</v>
      </c>
      <c r="AB22" s="210"/>
      <c r="AC22" s="114"/>
      <c r="AD22" s="114"/>
      <c r="AE22" s="114"/>
      <c r="AF22" s="114"/>
    </row>
    <row r="23" spans="1:32" s="115" customFormat="1" ht="40.5" customHeight="1" thickBot="1" x14ac:dyDescent="0.3">
      <c r="A23" s="239"/>
      <c r="B23" s="208"/>
      <c r="C23" s="208"/>
      <c r="D23" s="208"/>
      <c r="E23" s="208"/>
      <c r="F23" s="208"/>
      <c r="G23" s="208"/>
      <c r="H23" s="213"/>
      <c r="I23" s="239"/>
      <c r="J23" s="208"/>
      <c r="K23" s="213"/>
      <c r="L23" s="214"/>
      <c r="M23" s="205"/>
      <c r="N23" s="228"/>
      <c r="O23" s="36" t="s">
        <v>95</v>
      </c>
      <c r="P23" s="38">
        <v>12</v>
      </c>
      <c r="Q23" s="38">
        <v>6</v>
      </c>
      <c r="R23" s="10">
        <v>2</v>
      </c>
      <c r="S23" s="62">
        <f t="shared" si="0"/>
        <v>0.33333333333333331</v>
      </c>
      <c r="T23" s="208"/>
      <c r="U23" s="208"/>
      <c r="V23" s="219"/>
      <c r="W23" s="165"/>
      <c r="X23" s="168"/>
      <c r="Y23" s="103">
        <v>2</v>
      </c>
      <c r="Z23" s="93" t="s">
        <v>167</v>
      </c>
      <c r="AA23" s="107" t="s">
        <v>183</v>
      </c>
      <c r="AB23" s="210"/>
      <c r="AC23" s="114"/>
      <c r="AD23" s="114"/>
      <c r="AE23" s="114"/>
      <c r="AF23" s="114"/>
    </row>
    <row r="24" spans="1:32" s="115" customFormat="1" ht="92.25" customHeight="1" thickBot="1" x14ac:dyDescent="0.3">
      <c r="A24" s="239"/>
      <c r="B24" s="208"/>
      <c r="C24" s="208"/>
      <c r="D24" s="208"/>
      <c r="E24" s="208"/>
      <c r="F24" s="208"/>
      <c r="G24" s="208"/>
      <c r="H24" s="213"/>
      <c r="I24" s="121" t="s">
        <v>27</v>
      </c>
      <c r="J24" s="23">
        <v>0</v>
      </c>
      <c r="K24" s="34">
        <v>1</v>
      </c>
      <c r="L24" s="216"/>
      <c r="M24" s="206"/>
      <c r="N24" s="229"/>
      <c r="O24" s="96" t="s">
        <v>96</v>
      </c>
      <c r="P24" s="12" t="s">
        <v>120</v>
      </c>
      <c r="Q24" s="12">
        <v>1</v>
      </c>
      <c r="R24" s="23">
        <v>0.9</v>
      </c>
      <c r="S24" s="97">
        <f t="shared" si="0"/>
        <v>0.9</v>
      </c>
      <c r="T24" s="221"/>
      <c r="U24" s="221"/>
      <c r="V24" s="220"/>
      <c r="W24" s="166"/>
      <c r="X24" s="169"/>
      <c r="Y24" s="142" t="s">
        <v>184</v>
      </c>
      <c r="Z24" s="143" t="s">
        <v>167</v>
      </c>
      <c r="AA24" s="144" t="s">
        <v>185</v>
      </c>
      <c r="AB24" s="211"/>
      <c r="AC24" s="114"/>
      <c r="AD24" s="114"/>
      <c r="AE24" s="114"/>
      <c r="AF24" s="114"/>
    </row>
    <row r="25" spans="1:32" s="115" customFormat="1" ht="60" customHeight="1" thickBot="1" x14ac:dyDescent="0.3">
      <c r="A25" s="239"/>
      <c r="B25" s="248" t="s">
        <v>28</v>
      </c>
      <c r="C25" s="248" t="s">
        <v>29</v>
      </c>
      <c r="D25" s="248" t="s">
        <v>30</v>
      </c>
      <c r="E25" s="248">
        <v>10</v>
      </c>
      <c r="F25" s="248">
        <v>8</v>
      </c>
      <c r="G25" s="248" t="s">
        <v>31</v>
      </c>
      <c r="H25" s="150" t="s">
        <v>32</v>
      </c>
      <c r="I25" s="151" t="s">
        <v>33</v>
      </c>
      <c r="J25" s="151">
        <v>0</v>
      </c>
      <c r="K25" s="230">
        <v>2</v>
      </c>
      <c r="L25" s="226">
        <v>2020630010133</v>
      </c>
      <c r="M25" s="215" t="s">
        <v>114</v>
      </c>
      <c r="N25" s="227" t="s">
        <v>34</v>
      </c>
      <c r="O25" s="116" t="s">
        <v>112</v>
      </c>
      <c r="P25" s="94">
        <v>2</v>
      </c>
      <c r="Q25" s="94">
        <v>1</v>
      </c>
      <c r="R25" s="35">
        <v>1</v>
      </c>
      <c r="S25" s="117">
        <f t="shared" si="0"/>
        <v>1</v>
      </c>
      <c r="T25" s="231" t="s">
        <v>130</v>
      </c>
      <c r="U25" s="231" t="s">
        <v>125</v>
      </c>
      <c r="V25" s="170">
        <f>478981062+265200937+335921187+303601249+362537186</f>
        <v>1746241621</v>
      </c>
      <c r="W25" s="170">
        <v>481700000</v>
      </c>
      <c r="X25" s="173">
        <f t="shared" ref="X25:X50" si="1">W25/V25</f>
        <v>0.2758495698459818</v>
      </c>
      <c r="Y25" s="128" t="s">
        <v>186</v>
      </c>
      <c r="Z25" s="128" t="s">
        <v>187</v>
      </c>
      <c r="AA25" s="129" t="s">
        <v>188</v>
      </c>
      <c r="AB25" s="223" t="s">
        <v>117</v>
      </c>
      <c r="AC25" s="114"/>
      <c r="AD25" s="114"/>
      <c r="AE25" s="114"/>
      <c r="AF25" s="114"/>
    </row>
    <row r="26" spans="1:32" s="115" customFormat="1" ht="60" customHeight="1" thickBot="1" x14ac:dyDescent="0.3">
      <c r="A26" s="239"/>
      <c r="B26" s="248"/>
      <c r="C26" s="248"/>
      <c r="D26" s="248"/>
      <c r="E26" s="248"/>
      <c r="F26" s="248"/>
      <c r="G26" s="248"/>
      <c r="H26" s="152"/>
      <c r="I26" s="152"/>
      <c r="J26" s="152"/>
      <c r="K26" s="215"/>
      <c r="L26" s="214"/>
      <c r="M26" s="205"/>
      <c r="N26" s="228"/>
      <c r="O26" s="118" t="s">
        <v>84</v>
      </c>
      <c r="P26" s="10">
        <v>50</v>
      </c>
      <c r="Q26" s="10">
        <v>25</v>
      </c>
      <c r="R26" s="38">
        <v>5</v>
      </c>
      <c r="S26" s="117">
        <f t="shared" si="0"/>
        <v>0.2</v>
      </c>
      <c r="T26" s="208"/>
      <c r="U26" s="234"/>
      <c r="V26" s="171"/>
      <c r="W26" s="171"/>
      <c r="X26" s="174"/>
      <c r="Y26" s="125" t="s">
        <v>189</v>
      </c>
      <c r="Z26" s="125" t="s">
        <v>187</v>
      </c>
      <c r="AA26" s="126" t="s">
        <v>190</v>
      </c>
      <c r="AB26" s="224"/>
      <c r="AC26" s="114"/>
      <c r="AD26" s="114"/>
      <c r="AE26" s="114"/>
      <c r="AF26" s="114"/>
    </row>
    <row r="27" spans="1:32" s="115" customFormat="1" ht="60" customHeight="1" thickBot="1" x14ac:dyDescent="0.3">
      <c r="A27" s="239"/>
      <c r="B27" s="248"/>
      <c r="C27" s="248"/>
      <c r="D27" s="248"/>
      <c r="E27" s="248"/>
      <c r="F27" s="248"/>
      <c r="G27" s="248"/>
      <c r="H27" s="207" t="s">
        <v>35</v>
      </c>
      <c r="I27" s="10" t="s">
        <v>36</v>
      </c>
      <c r="J27" s="10">
        <v>0</v>
      </c>
      <c r="K27" s="33">
        <v>2</v>
      </c>
      <c r="L27" s="214"/>
      <c r="M27" s="205"/>
      <c r="N27" s="228"/>
      <c r="O27" s="118" t="s">
        <v>97</v>
      </c>
      <c r="P27" s="10">
        <v>2</v>
      </c>
      <c r="Q27" s="10">
        <v>1</v>
      </c>
      <c r="R27" s="38">
        <v>0</v>
      </c>
      <c r="S27" s="117">
        <f t="shared" si="0"/>
        <v>0</v>
      </c>
      <c r="T27" s="207" t="s">
        <v>131</v>
      </c>
      <c r="U27" s="207" t="s">
        <v>125</v>
      </c>
      <c r="V27" s="171"/>
      <c r="W27" s="171"/>
      <c r="X27" s="174"/>
      <c r="Y27" s="127"/>
      <c r="Z27" s="125" t="s">
        <v>187</v>
      </c>
      <c r="AA27" s="126" t="s">
        <v>222</v>
      </c>
      <c r="AB27" s="224"/>
      <c r="AC27" s="114"/>
      <c r="AD27" s="114"/>
      <c r="AE27" s="114"/>
      <c r="AF27" s="114"/>
    </row>
    <row r="28" spans="1:32" s="115" customFormat="1" ht="60" customHeight="1" thickBot="1" x14ac:dyDescent="0.3">
      <c r="A28" s="239"/>
      <c r="B28" s="248"/>
      <c r="C28" s="248"/>
      <c r="D28" s="248"/>
      <c r="E28" s="248"/>
      <c r="F28" s="248"/>
      <c r="G28" s="248"/>
      <c r="H28" s="208"/>
      <c r="I28" s="10" t="s">
        <v>37</v>
      </c>
      <c r="J28" s="10">
        <v>0</v>
      </c>
      <c r="K28" s="33">
        <v>2</v>
      </c>
      <c r="L28" s="214"/>
      <c r="M28" s="205"/>
      <c r="N28" s="228"/>
      <c r="O28" s="118" t="s">
        <v>98</v>
      </c>
      <c r="P28" s="10">
        <v>2</v>
      </c>
      <c r="Q28" s="10">
        <v>1</v>
      </c>
      <c r="R28" s="38">
        <v>0</v>
      </c>
      <c r="S28" s="117">
        <f t="shared" si="0"/>
        <v>0</v>
      </c>
      <c r="T28" s="208"/>
      <c r="U28" s="234"/>
      <c r="V28" s="171"/>
      <c r="W28" s="171"/>
      <c r="X28" s="174"/>
      <c r="Y28" s="127"/>
      <c r="Z28" s="125" t="s">
        <v>187</v>
      </c>
      <c r="AA28" s="126" t="s">
        <v>222</v>
      </c>
      <c r="AB28" s="224"/>
      <c r="AC28" s="114"/>
      <c r="AD28" s="114"/>
      <c r="AE28" s="114"/>
      <c r="AF28" s="114"/>
    </row>
    <row r="29" spans="1:32" s="115" customFormat="1" ht="60" customHeight="1" thickBot="1" x14ac:dyDescent="0.3">
      <c r="A29" s="239"/>
      <c r="B29" s="248"/>
      <c r="C29" s="248"/>
      <c r="D29" s="248"/>
      <c r="E29" s="248"/>
      <c r="F29" s="248"/>
      <c r="G29" s="248"/>
      <c r="H29" s="150" t="s">
        <v>38</v>
      </c>
      <c r="I29" s="150" t="s">
        <v>33</v>
      </c>
      <c r="J29" s="207">
        <v>0</v>
      </c>
      <c r="K29" s="205">
        <v>2</v>
      </c>
      <c r="L29" s="214"/>
      <c r="M29" s="205"/>
      <c r="N29" s="228"/>
      <c r="O29" s="118" t="s">
        <v>99</v>
      </c>
      <c r="P29" s="10">
        <v>3</v>
      </c>
      <c r="Q29" s="10">
        <v>1</v>
      </c>
      <c r="R29" s="38">
        <v>1</v>
      </c>
      <c r="S29" s="117">
        <f t="shared" si="0"/>
        <v>1</v>
      </c>
      <c r="T29" s="150" t="s">
        <v>132</v>
      </c>
      <c r="U29" s="150" t="s">
        <v>125</v>
      </c>
      <c r="V29" s="171"/>
      <c r="W29" s="171"/>
      <c r="X29" s="174"/>
      <c r="Y29" s="125" t="s">
        <v>191</v>
      </c>
      <c r="Z29" s="125" t="s">
        <v>187</v>
      </c>
      <c r="AA29" s="126" t="s">
        <v>192</v>
      </c>
      <c r="AB29" s="224"/>
      <c r="AC29" s="114"/>
      <c r="AD29" s="114"/>
      <c r="AE29" s="114"/>
      <c r="AF29" s="114"/>
    </row>
    <row r="30" spans="1:32" s="115" customFormat="1" ht="60" customHeight="1" thickBot="1" x14ac:dyDescent="0.3">
      <c r="A30" s="239"/>
      <c r="B30" s="248"/>
      <c r="C30" s="248"/>
      <c r="D30" s="248"/>
      <c r="E30" s="248"/>
      <c r="F30" s="248"/>
      <c r="G30" s="248"/>
      <c r="H30" s="151"/>
      <c r="I30" s="151"/>
      <c r="J30" s="208"/>
      <c r="K30" s="213"/>
      <c r="L30" s="214"/>
      <c r="M30" s="205"/>
      <c r="N30" s="228"/>
      <c r="O30" s="118" t="s">
        <v>79</v>
      </c>
      <c r="P30" s="10">
        <v>5</v>
      </c>
      <c r="Q30" s="10">
        <v>2</v>
      </c>
      <c r="R30" s="38">
        <v>2</v>
      </c>
      <c r="S30" s="117">
        <f t="shared" si="0"/>
        <v>1</v>
      </c>
      <c r="T30" s="151"/>
      <c r="U30" s="151"/>
      <c r="V30" s="171"/>
      <c r="W30" s="171"/>
      <c r="X30" s="174"/>
      <c r="Y30" s="125" t="s">
        <v>193</v>
      </c>
      <c r="Z30" s="125" t="s">
        <v>194</v>
      </c>
      <c r="AA30" s="126" t="s">
        <v>219</v>
      </c>
      <c r="AB30" s="224"/>
      <c r="AC30" s="114"/>
      <c r="AD30" s="114"/>
      <c r="AE30" s="114"/>
      <c r="AF30" s="114"/>
    </row>
    <row r="31" spans="1:32" s="115" customFormat="1" ht="60" customHeight="1" thickBot="1" x14ac:dyDescent="0.3">
      <c r="A31" s="239"/>
      <c r="B31" s="248"/>
      <c r="C31" s="248"/>
      <c r="D31" s="248"/>
      <c r="E31" s="248"/>
      <c r="F31" s="248"/>
      <c r="G31" s="248"/>
      <c r="H31" s="151"/>
      <c r="I31" s="151"/>
      <c r="J31" s="208"/>
      <c r="K31" s="213"/>
      <c r="L31" s="214"/>
      <c r="M31" s="205"/>
      <c r="N31" s="228"/>
      <c r="O31" s="118" t="s">
        <v>39</v>
      </c>
      <c r="P31" s="10">
        <v>20</v>
      </c>
      <c r="Q31" s="10">
        <v>8</v>
      </c>
      <c r="R31" s="38">
        <v>1</v>
      </c>
      <c r="S31" s="117">
        <f t="shared" si="0"/>
        <v>0.125</v>
      </c>
      <c r="T31" s="151"/>
      <c r="U31" s="151"/>
      <c r="V31" s="171"/>
      <c r="W31" s="171"/>
      <c r="X31" s="174"/>
      <c r="Y31" s="125" t="s">
        <v>195</v>
      </c>
      <c r="Z31" s="125" t="s">
        <v>196</v>
      </c>
      <c r="AA31" s="125" t="s">
        <v>197</v>
      </c>
      <c r="AB31" s="224"/>
      <c r="AC31" s="114"/>
      <c r="AD31" s="114"/>
      <c r="AE31" s="114"/>
      <c r="AF31" s="114"/>
    </row>
    <row r="32" spans="1:32" s="115" customFormat="1" ht="60" customHeight="1" thickBot="1" x14ac:dyDescent="0.3">
      <c r="A32" s="239"/>
      <c r="B32" s="248"/>
      <c r="C32" s="248"/>
      <c r="D32" s="248"/>
      <c r="E32" s="248"/>
      <c r="F32" s="248"/>
      <c r="G32" s="248"/>
      <c r="H32" s="151"/>
      <c r="I32" s="151"/>
      <c r="J32" s="208"/>
      <c r="K32" s="213"/>
      <c r="L32" s="214"/>
      <c r="M32" s="205"/>
      <c r="N32" s="228"/>
      <c r="O32" s="118" t="s">
        <v>40</v>
      </c>
      <c r="P32" s="10">
        <v>30</v>
      </c>
      <c r="Q32" s="10">
        <v>15</v>
      </c>
      <c r="R32" s="38">
        <v>10</v>
      </c>
      <c r="S32" s="117">
        <f t="shared" si="0"/>
        <v>0.66666666666666663</v>
      </c>
      <c r="T32" s="151"/>
      <c r="U32" s="151"/>
      <c r="V32" s="171"/>
      <c r="W32" s="171"/>
      <c r="X32" s="174"/>
      <c r="Y32" s="125" t="s">
        <v>198</v>
      </c>
      <c r="Z32" s="125" t="s">
        <v>196</v>
      </c>
      <c r="AA32" s="125" t="s">
        <v>220</v>
      </c>
      <c r="AB32" s="224"/>
      <c r="AC32" s="114"/>
      <c r="AD32" s="114"/>
      <c r="AE32" s="114"/>
      <c r="AF32" s="114"/>
    </row>
    <row r="33" spans="1:32" s="115" customFormat="1" ht="60" customHeight="1" thickBot="1" x14ac:dyDescent="0.3">
      <c r="A33" s="239"/>
      <c r="B33" s="248"/>
      <c r="C33" s="248"/>
      <c r="D33" s="248"/>
      <c r="E33" s="248"/>
      <c r="F33" s="248"/>
      <c r="G33" s="248"/>
      <c r="H33" s="151"/>
      <c r="I33" s="151"/>
      <c r="J33" s="122"/>
      <c r="K33" s="123"/>
      <c r="L33" s="214"/>
      <c r="M33" s="205"/>
      <c r="N33" s="228"/>
      <c r="O33" s="118" t="s">
        <v>121</v>
      </c>
      <c r="P33" s="10" t="s">
        <v>120</v>
      </c>
      <c r="Q33" s="10">
        <v>2</v>
      </c>
      <c r="R33" s="10">
        <v>0</v>
      </c>
      <c r="S33" s="117">
        <f t="shared" si="0"/>
        <v>0</v>
      </c>
      <c r="T33" s="151"/>
      <c r="U33" s="151"/>
      <c r="V33" s="171"/>
      <c r="W33" s="171"/>
      <c r="X33" s="174"/>
      <c r="Y33" s="127"/>
      <c r="Z33" s="125" t="s">
        <v>196</v>
      </c>
      <c r="AA33" s="126" t="s">
        <v>223</v>
      </c>
      <c r="AB33" s="224"/>
      <c r="AC33" s="114"/>
      <c r="AD33" s="114"/>
      <c r="AE33" s="114"/>
      <c r="AF33" s="114"/>
    </row>
    <row r="34" spans="1:32" s="115" customFormat="1" ht="60" customHeight="1" thickBot="1" x14ac:dyDescent="0.3">
      <c r="A34" s="239"/>
      <c r="B34" s="248"/>
      <c r="C34" s="248"/>
      <c r="D34" s="248"/>
      <c r="E34" s="248"/>
      <c r="F34" s="248"/>
      <c r="G34" s="248"/>
      <c r="H34" s="151"/>
      <c r="I34" s="151"/>
      <c r="J34" s="122"/>
      <c r="K34" s="123"/>
      <c r="L34" s="214"/>
      <c r="M34" s="205"/>
      <c r="N34" s="228"/>
      <c r="O34" s="118" t="s">
        <v>122</v>
      </c>
      <c r="P34" s="10" t="s">
        <v>120</v>
      </c>
      <c r="Q34" s="10">
        <v>1</v>
      </c>
      <c r="R34" s="10">
        <v>0</v>
      </c>
      <c r="S34" s="117">
        <f t="shared" si="0"/>
        <v>0</v>
      </c>
      <c r="T34" s="151"/>
      <c r="U34" s="151"/>
      <c r="V34" s="171"/>
      <c r="W34" s="171"/>
      <c r="X34" s="174"/>
      <c r="Y34" s="127"/>
      <c r="Z34" s="125" t="s">
        <v>196</v>
      </c>
      <c r="AA34" s="126" t="s">
        <v>222</v>
      </c>
      <c r="AB34" s="224"/>
      <c r="AC34" s="114"/>
      <c r="AD34" s="114"/>
      <c r="AE34" s="114"/>
      <c r="AF34" s="114"/>
    </row>
    <row r="35" spans="1:32" s="115" customFormat="1" ht="60" customHeight="1" thickBot="1" x14ac:dyDescent="0.3">
      <c r="A35" s="239"/>
      <c r="B35" s="248"/>
      <c r="C35" s="248"/>
      <c r="D35" s="248"/>
      <c r="E35" s="248"/>
      <c r="F35" s="248"/>
      <c r="G35" s="248"/>
      <c r="H35" s="152"/>
      <c r="I35" s="152"/>
      <c r="J35" s="122"/>
      <c r="K35" s="123"/>
      <c r="L35" s="214"/>
      <c r="M35" s="205"/>
      <c r="N35" s="228"/>
      <c r="O35" s="118" t="s">
        <v>123</v>
      </c>
      <c r="P35" s="10" t="s">
        <v>120</v>
      </c>
      <c r="Q35" s="10">
        <v>1</v>
      </c>
      <c r="R35" s="10">
        <v>0</v>
      </c>
      <c r="S35" s="117">
        <f t="shared" si="0"/>
        <v>0</v>
      </c>
      <c r="T35" s="152"/>
      <c r="U35" s="152"/>
      <c r="V35" s="171"/>
      <c r="W35" s="171"/>
      <c r="X35" s="174"/>
      <c r="Y35" s="127"/>
      <c r="Z35" s="125" t="s">
        <v>196</v>
      </c>
      <c r="AA35" s="126" t="s">
        <v>222</v>
      </c>
      <c r="AB35" s="224"/>
      <c r="AC35" s="114"/>
      <c r="AD35" s="114"/>
      <c r="AE35" s="114"/>
      <c r="AF35" s="114"/>
    </row>
    <row r="36" spans="1:32" s="115" customFormat="1" ht="60" customHeight="1" thickBot="1" x14ac:dyDescent="0.3">
      <c r="A36" s="239"/>
      <c r="B36" s="248"/>
      <c r="C36" s="248"/>
      <c r="D36" s="248"/>
      <c r="E36" s="248"/>
      <c r="F36" s="248"/>
      <c r="G36" s="248"/>
      <c r="H36" s="207" t="s">
        <v>41</v>
      </c>
      <c r="I36" s="207" t="s">
        <v>42</v>
      </c>
      <c r="J36" s="207">
        <v>1</v>
      </c>
      <c r="K36" s="205">
        <v>1</v>
      </c>
      <c r="L36" s="214"/>
      <c r="M36" s="205"/>
      <c r="N36" s="228"/>
      <c r="O36" s="118" t="s">
        <v>100</v>
      </c>
      <c r="P36" s="10">
        <v>5</v>
      </c>
      <c r="Q36" s="10">
        <v>2</v>
      </c>
      <c r="R36" s="38">
        <v>1</v>
      </c>
      <c r="S36" s="117">
        <f t="shared" si="0"/>
        <v>0.5</v>
      </c>
      <c r="T36" s="207" t="s">
        <v>133</v>
      </c>
      <c r="U36" s="207" t="s">
        <v>126</v>
      </c>
      <c r="V36" s="171"/>
      <c r="W36" s="171"/>
      <c r="X36" s="174"/>
      <c r="Y36" s="145">
        <v>1</v>
      </c>
      <c r="Z36" s="124" t="s">
        <v>210</v>
      </c>
      <c r="AA36" s="124" t="s">
        <v>211</v>
      </c>
      <c r="AB36" s="224"/>
      <c r="AC36" s="114"/>
      <c r="AD36" s="114"/>
      <c r="AE36" s="114"/>
      <c r="AF36" s="114"/>
    </row>
    <row r="37" spans="1:32" s="115" customFormat="1" ht="60" customHeight="1" thickBot="1" x14ac:dyDescent="0.3">
      <c r="A37" s="239"/>
      <c r="B37" s="248"/>
      <c r="C37" s="248"/>
      <c r="D37" s="248"/>
      <c r="E37" s="248"/>
      <c r="F37" s="248"/>
      <c r="G37" s="248"/>
      <c r="H37" s="208"/>
      <c r="I37" s="208"/>
      <c r="J37" s="208"/>
      <c r="K37" s="213"/>
      <c r="L37" s="214"/>
      <c r="M37" s="205"/>
      <c r="N37" s="228"/>
      <c r="O37" s="118" t="s">
        <v>101</v>
      </c>
      <c r="P37" s="10">
        <v>20</v>
      </c>
      <c r="Q37" s="10">
        <v>10</v>
      </c>
      <c r="R37" s="38">
        <v>8</v>
      </c>
      <c r="S37" s="117">
        <f t="shared" si="0"/>
        <v>0.8</v>
      </c>
      <c r="T37" s="208"/>
      <c r="U37" s="234"/>
      <c r="V37" s="171"/>
      <c r="W37" s="171"/>
      <c r="X37" s="174"/>
      <c r="Y37" s="146">
        <v>8</v>
      </c>
      <c r="Z37" s="125" t="s">
        <v>212</v>
      </c>
      <c r="AA37" s="126" t="s">
        <v>213</v>
      </c>
      <c r="AB37" s="224"/>
      <c r="AC37" s="114"/>
      <c r="AD37" s="114"/>
      <c r="AE37" s="114"/>
      <c r="AF37" s="114"/>
    </row>
    <row r="38" spans="1:32" s="115" customFormat="1" ht="60" customHeight="1" thickBot="1" x14ac:dyDescent="0.3">
      <c r="A38" s="239"/>
      <c r="B38" s="248"/>
      <c r="C38" s="248"/>
      <c r="D38" s="248"/>
      <c r="E38" s="248"/>
      <c r="F38" s="248"/>
      <c r="G38" s="248"/>
      <c r="H38" s="208"/>
      <c r="I38" s="208"/>
      <c r="J38" s="208"/>
      <c r="K38" s="213"/>
      <c r="L38" s="214"/>
      <c r="M38" s="205"/>
      <c r="N38" s="228"/>
      <c r="O38" s="118" t="s">
        <v>102</v>
      </c>
      <c r="P38" s="10">
        <v>3</v>
      </c>
      <c r="Q38" s="10">
        <v>2</v>
      </c>
      <c r="R38" s="38">
        <v>1</v>
      </c>
      <c r="S38" s="117">
        <f t="shared" si="0"/>
        <v>0.5</v>
      </c>
      <c r="T38" s="208"/>
      <c r="U38" s="234"/>
      <c r="V38" s="171"/>
      <c r="W38" s="171"/>
      <c r="X38" s="174"/>
      <c r="Y38" s="146">
        <v>20</v>
      </c>
      <c r="Z38" s="125" t="s">
        <v>187</v>
      </c>
      <c r="AA38" s="125" t="s">
        <v>214</v>
      </c>
      <c r="AB38" s="224"/>
      <c r="AC38" s="114"/>
      <c r="AD38" s="114"/>
      <c r="AE38" s="114"/>
      <c r="AF38" s="114"/>
    </row>
    <row r="39" spans="1:32" s="115" customFormat="1" ht="60" customHeight="1" thickBot="1" x14ac:dyDescent="0.3">
      <c r="A39" s="239"/>
      <c r="B39" s="248"/>
      <c r="C39" s="248"/>
      <c r="D39" s="248"/>
      <c r="E39" s="248"/>
      <c r="F39" s="248"/>
      <c r="G39" s="248"/>
      <c r="H39" s="207" t="s">
        <v>43</v>
      </c>
      <c r="I39" s="207" t="s">
        <v>25</v>
      </c>
      <c r="J39" s="207">
        <v>2</v>
      </c>
      <c r="K39" s="205">
        <v>1</v>
      </c>
      <c r="L39" s="214"/>
      <c r="M39" s="205"/>
      <c r="N39" s="228"/>
      <c r="O39" s="118" t="s">
        <v>80</v>
      </c>
      <c r="P39" s="10">
        <v>2</v>
      </c>
      <c r="Q39" s="10">
        <v>1</v>
      </c>
      <c r="R39" s="38">
        <v>2</v>
      </c>
      <c r="S39" s="117">
        <f t="shared" si="0"/>
        <v>2</v>
      </c>
      <c r="T39" s="207" t="s">
        <v>134</v>
      </c>
      <c r="U39" s="207" t="s">
        <v>127</v>
      </c>
      <c r="V39" s="171"/>
      <c r="W39" s="171"/>
      <c r="X39" s="174"/>
      <c r="Y39" s="146">
        <v>20</v>
      </c>
      <c r="Z39" s="125" t="s">
        <v>187</v>
      </c>
      <c r="AA39" s="126" t="s">
        <v>215</v>
      </c>
      <c r="AB39" s="224"/>
      <c r="AC39" s="114"/>
      <c r="AD39" s="114"/>
      <c r="AE39" s="114"/>
      <c r="AF39" s="114"/>
    </row>
    <row r="40" spans="1:32" s="115" customFormat="1" ht="60" customHeight="1" thickBot="1" x14ac:dyDescent="0.3">
      <c r="A40" s="239"/>
      <c r="B40" s="248"/>
      <c r="C40" s="248"/>
      <c r="D40" s="248"/>
      <c r="E40" s="248"/>
      <c r="F40" s="248"/>
      <c r="G40" s="248"/>
      <c r="H40" s="208"/>
      <c r="I40" s="208"/>
      <c r="J40" s="208"/>
      <c r="K40" s="213"/>
      <c r="L40" s="214"/>
      <c r="M40" s="205"/>
      <c r="N40" s="228"/>
      <c r="O40" s="118" t="s">
        <v>103</v>
      </c>
      <c r="P40" s="10">
        <v>2</v>
      </c>
      <c r="Q40" s="10">
        <v>1</v>
      </c>
      <c r="R40" s="38">
        <v>2</v>
      </c>
      <c r="S40" s="117">
        <f t="shared" si="0"/>
        <v>2</v>
      </c>
      <c r="T40" s="208"/>
      <c r="U40" s="234"/>
      <c r="V40" s="171"/>
      <c r="W40" s="171"/>
      <c r="X40" s="174"/>
      <c r="Y40" s="146">
        <v>5</v>
      </c>
      <c r="Z40" s="125" t="s">
        <v>187</v>
      </c>
      <c r="AA40" s="126" t="s">
        <v>216</v>
      </c>
      <c r="AB40" s="224"/>
      <c r="AC40" s="114"/>
      <c r="AD40" s="114"/>
      <c r="AE40" s="114"/>
      <c r="AF40" s="114"/>
    </row>
    <row r="41" spans="1:32" s="115" customFormat="1" ht="60" customHeight="1" thickBot="1" x14ac:dyDescent="0.3">
      <c r="A41" s="239"/>
      <c r="B41" s="243"/>
      <c r="C41" s="243"/>
      <c r="D41" s="243"/>
      <c r="E41" s="243"/>
      <c r="F41" s="243"/>
      <c r="G41" s="243"/>
      <c r="H41" s="208"/>
      <c r="I41" s="208"/>
      <c r="J41" s="208"/>
      <c r="K41" s="213"/>
      <c r="L41" s="214"/>
      <c r="M41" s="205"/>
      <c r="N41" s="229"/>
      <c r="O41" s="119" t="s">
        <v>104</v>
      </c>
      <c r="P41" s="23">
        <v>26</v>
      </c>
      <c r="Q41" s="23">
        <v>10</v>
      </c>
      <c r="R41" s="38">
        <v>10</v>
      </c>
      <c r="S41" s="120">
        <f t="shared" si="0"/>
        <v>1</v>
      </c>
      <c r="T41" s="221"/>
      <c r="U41" s="266"/>
      <c r="V41" s="172"/>
      <c r="W41" s="172"/>
      <c r="X41" s="175"/>
      <c r="Y41" s="146">
        <v>10</v>
      </c>
      <c r="Z41" s="125" t="s">
        <v>187</v>
      </c>
      <c r="AA41" s="126" t="s">
        <v>217</v>
      </c>
      <c r="AB41" s="225"/>
      <c r="AC41" s="114"/>
      <c r="AD41" s="114"/>
      <c r="AE41" s="114"/>
      <c r="AF41" s="114"/>
    </row>
    <row r="42" spans="1:32" s="115" customFormat="1" ht="60" customHeight="1" thickBot="1" x14ac:dyDescent="0.3">
      <c r="A42" s="239"/>
      <c r="B42" s="240" t="s">
        <v>44</v>
      </c>
      <c r="C42" s="207" t="s">
        <v>29</v>
      </c>
      <c r="D42" s="207" t="s">
        <v>45</v>
      </c>
      <c r="E42" s="241">
        <v>6.0000000000000001E-3</v>
      </c>
      <c r="F42" s="241">
        <v>1.2E-2</v>
      </c>
      <c r="G42" s="207" t="s">
        <v>46</v>
      </c>
      <c r="H42" s="207" t="s">
        <v>47</v>
      </c>
      <c r="I42" s="207" t="s">
        <v>48</v>
      </c>
      <c r="J42" s="207">
        <v>210</v>
      </c>
      <c r="K42" s="205">
        <v>250</v>
      </c>
      <c r="L42" s="214">
        <v>2020630010132</v>
      </c>
      <c r="M42" s="207" t="s">
        <v>115</v>
      </c>
      <c r="N42" s="215" t="s">
        <v>49</v>
      </c>
      <c r="O42" s="139" t="s">
        <v>50</v>
      </c>
      <c r="P42" s="108">
        <v>4</v>
      </c>
      <c r="Q42" s="108">
        <v>2</v>
      </c>
      <c r="R42" s="38">
        <v>1</v>
      </c>
      <c r="S42" s="109">
        <f t="shared" si="0"/>
        <v>0.5</v>
      </c>
      <c r="T42" s="152" t="s">
        <v>135</v>
      </c>
      <c r="U42" s="222" t="s">
        <v>128</v>
      </c>
      <c r="V42" s="218">
        <f>150000000+545226379</f>
        <v>695226379</v>
      </c>
      <c r="W42" s="165">
        <v>213000000</v>
      </c>
      <c r="X42" s="168">
        <f t="shared" si="1"/>
        <v>0.30637502608341044</v>
      </c>
      <c r="Y42" s="39" t="s">
        <v>199</v>
      </c>
      <c r="Z42" s="39" t="s">
        <v>200</v>
      </c>
      <c r="AA42" s="39" t="s">
        <v>221</v>
      </c>
      <c r="AB42" s="209" t="s">
        <v>116</v>
      </c>
      <c r="AC42" s="114"/>
      <c r="AD42" s="114"/>
      <c r="AE42" s="114"/>
      <c r="AF42" s="114"/>
    </row>
    <row r="43" spans="1:32" s="115" customFormat="1" ht="60" customHeight="1" thickBot="1" x14ac:dyDescent="0.3">
      <c r="A43" s="239"/>
      <c r="B43" s="208"/>
      <c r="C43" s="208"/>
      <c r="D43" s="208"/>
      <c r="E43" s="208"/>
      <c r="F43" s="208"/>
      <c r="G43" s="208"/>
      <c r="H43" s="208"/>
      <c r="I43" s="208"/>
      <c r="J43" s="208"/>
      <c r="K43" s="213"/>
      <c r="L43" s="214"/>
      <c r="M43" s="207"/>
      <c r="N43" s="205"/>
      <c r="O43" s="118" t="s">
        <v>105</v>
      </c>
      <c r="P43" s="38">
        <v>1</v>
      </c>
      <c r="Q43" s="38">
        <v>1</v>
      </c>
      <c r="R43" s="38">
        <v>0</v>
      </c>
      <c r="S43" s="62">
        <f t="shared" si="0"/>
        <v>0</v>
      </c>
      <c r="T43" s="208"/>
      <c r="U43" s="208"/>
      <c r="V43" s="219"/>
      <c r="W43" s="165"/>
      <c r="X43" s="168"/>
      <c r="Y43" s="147"/>
      <c r="Z43" s="147"/>
      <c r="AA43" s="147"/>
      <c r="AB43" s="210"/>
      <c r="AC43" s="114"/>
      <c r="AD43" s="114"/>
      <c r="AE43" s="114"/>
      <c r="AF43" s="114"/>
    </row>
    <row r="44" spans="1:32" s="115" customFormat="1" ht="60" customHeight="1" thickBot="1" x14ac:dyDescent="0.3">
      <c r="A44" s="239"/>
      <c r="B44" s="208"/>
      <c r="C44" s="208"/>
      <c r="D44" s="208"/>
      <c r="E44" s="208"/>
      <c r="F44" s="208"/>
      <c r="G44" s="208"/>
      <c r="H44" s="208"/>
      <c r="I44" s="208"/>
      <c r="J44" s="208"/>
      <c r="K44" s="213"/>
      <c r="L44" s="214"/>
      <c r="M44" s="207"/>
      <c r="N44" s="205"/>
      <c r="O44" s="118" t="s">
        <v>106</v>
      </c>
      <c r="P44" s="38">
        <v>12</v>
      </c>
      <c r="Q44" s="38">
        <v>1</v>
      </c>
      <c r="R44" s="38">
        <v>1</v>
      </c>
      <c r="S44" s="62">
        <f t="shared" si="0"/>
        <v>1</v>
      </c>
      <c r="T44" s="208"/>
      <c r="U44" s="208"/>
      <c r="V44" s="219"/>
      <c r="W44" s="165"/>
      <c r="X44" s="168"/>
      <c r="Y44" s="39" t="s">
        <v>201</v>
      </c>
      <c r="Z44" s="39" t="s">
        <v>202</v>
      </c>
      <c r="AA44" s="39" t="s">
        <v>203</v>
      </c>
      <c r="AB44" s="210"/>
      <c r="AC44" s="114"/>
      <c r="AD44" s="114"/>
      <c r="AE44" s="114"/>
      <c r="AF44" s="114"/>
    </row>
    <row r="45" spans="1:32" s="115" customFormat="1" ht="60" customHeight="1" thickBot="1" x14ac:dyDescent="0.3">
      <c r="A45" s="239"/>
      <c r="B45" s="208"/>
      <c r="C45" s="208"/>
      <c r="D45" s="208"/>
      <c r="E45" s="208"/>
      <c r="F45" s="208"/>
      <c r="G45" s="208"/>
      <c r="H45" s="208"/>
      <c r="I45" s="208"/>
      <c r="J45" s="208"/>
      <c r="K45" s="213"/>
      <c r="L45" s="214"/>
      <c r="M45" s="207"/>
      <c r="N45" s="205"/>
      <c r="O45" s="130" t="s">
        <v>107</v>
      </c>
      <c r="P45" s="38">
        <v>150</v>
      </c>
      <c r="Q45" s="38">
        <v>100</v>
      </c>
      <c r="R45" s="38">
        <v>51</v>
      </c>
      <c r="S45" s="62">
        <f t="shared" si="0"/>
        <v>0.51</v>
      </c>
      <c r="T45" s="208"/>
      <c r="U45" s="208"/>
      <c r="V45" s="219"/>
      <c r="W45" s="165"/>
      <c r="X45" s="168"/>
      <c r="Y45" s="39" t="s">
        <v>204</v>
      </c>
      <c r="Z45" s="39" t="s">
        <v>205</v>
      </c>
      <c r="AA45" s="39" t="s">
        <v>206</v>
      </c>
      <c r="AB45" s="210"/>
      <c r="AC45" s="114"/>
      <c r="AD45" s="114"/>
      <c r="AE45" s="114"/>
      <c r="AF45" s="114"/>
    </row>
    <row r="46" spans="1:32" s="115" customFormat="1" ht="60" customHeight="1" thickBot="1" x14ac:dyDescent="0.3">
      <c r="A46" s="239"/>
      <c r="B46" s="208"/>
      <c r="C46" s="208"/>
      <c r="D46" s="208"/>
      <c r="E46" s="208"/>
      <c r="F46" s="208"/>
      <c r="G46" s="208"/>
      <c r="H46" s="208"/>
      <c r="I46" s="208"/>
      <c r="J46" s="208"/>
      <c r="K46" s="213"/>
      <c r="L46" s="214"/>
      <c r="M46" s="207"/>
      <c r="N46" s="205"/>
      <c r="O46" s="130" t="s">
        <v>108</v>
      </c>
      <c r="P46" s="38">
        <v>40</v>
      </c>
      <c r="Q46" s="38">
        <v>20</v>
      </c>
      <c r="R46" s="38">
        <v>83</v>
      </c>
      <c r="S46" s="62">
        <f t="shared" si="0"/>
        <v>4.1500000000000004</v>
      </c>
      <c r="T46" s="208"/>
      <c r="U46" s="208"/>
      <c r="V46" s="219"/>
      <c r="W46" s="165"/>
      <c r="X46" s="168"/>
      <c r="Y46" s="39" t="s">
        <v>204</v>
      </c>
      <c r="Z46" s="39" t="s">
        <v>205</v>
      </c>
      <c r="AA46" s="39" t="s">
        <v>207</v>
      </c>
      <c r="AB46" s="210"/>
      <c r="AC46" s="114"/>
      <c r="AD46" s="114"/>
      <c r="AE46" s="114"/>
      <c r="AF46" s="114"/>
    </row>
    <row r="47" spans="1:32" s="115" customFormat="1" ht="60" customHeight="1" thickBot="1" x14ac:dyDescent="0.3">
      <c r="A47" s="239"/>
      <c r="B47" s="208"/>
      <c r="C47" s="208"/>
      <c r="D47" s="208"/>
      <c r="E47" s="208"/>
      <c r="F47" s="208"/>
      <c r="G47" s="208"/>
      <c r="H47" s="208"/>
      <c r="I47" s="208"/>
      <c r="J47" s="208"/>
      <c r="K47" s="213"/>
      <c r="L47" s="214"/>
      <c r="M47" s="207"/>
      <c r="N47" s="205"/>
      <c r="O47" s="130" t="s">
        <v>81</v>
      </c>
      <c r="P47" s="38">
        <v>30</v>
      </c>
      <c r="Q47" s="38">
        <v>15</v>
      </c>
      <c r="R47" s="38">
        <v>10</v>
      </c>
      <c r="S47" s="62">
        <f t="shared" si="0"/>
        <v>0.66666666666666663</v>
      </c>
      <c r="T47" s="208"/>
      <c r="U47" s="208"/>
      <c r="V47" s="219"/>
      <c r="W47" s="165"/>
      <c r="X47" s="168"/>
      <c r="Y47" s="39" t="s">
        <v>204</v>
      </c>
      <c r="Z47" s="39" t="s">
        <v>205</v>
      </c>
      <c r="AA47" s="39" t="s">
        <v>208</v>
      </c>
      <c r="AB47" s="210"/>
      <c r="AC47" s="114"/>
      <c r="AD47" s="114"/>
      <c r="AE47" s="114"/>
      <c r="AF47" s="114"/>
    </row>
    <row r="48" spans="1:32" s="115" customFormat="1" ht="60" customHeight="1" thickBot="1" x14ac:dyDescent="0.3">
      <c r="A48" s="239"/>
      <c r="B48" s="208"/>
      <c r="C48" s="208"/>
      <c r="D48" s="208"/>
      <c r="E48" s="208"/>
      <c r="F48" s="208"/>
      <c r="G48" s="208"/>
      <c r="H48" s="208"/>
      <c r="I48" s="208"/>
      <c r="J48" s="208"/>
      <c r="K48" s="213"/>
      <c r="L48" s="214"/>
      <c r="M48" s="207"/>
      <c r="N48" s="205"/>
      <c r="O48" s="130" t="s">
        <v>85</v>
      </c>
      <c r="P48" s="38">
        <v>30</v>
      </c>
      <c r="Q48" s="38">
        <v>15</v>
      </c>
      <c r="R48" s="38">
        <v>45</v>
      </c>
      <c r="S48" s="62">
        <f t="shared" si="0"/>
        <v>3</v>
      </c>
      <c r="T48" s="208"/>
      <c r="U48" s="208"/>
      <c r="V48" s="219"/>
      <c r="W48" s="165"/>
      <c r="X48" s="168"/>
      <c r="Y48" s="39" t="s">
        <v>204</v>
      </c>
      <c r="Z48" s="39" t="s">
        <v>205</v>
      </c>
      <c r="AA48" s="39" t="s">
        <v>209</v>
      </c>
      <c r="AB48" s="210"/>
      <c r="AC48" s="114"/>
      <c r="AD48" s="114"/>
      <c r="AE48" s="114"/>
      <c r="AF48" s="114"/>
    </row>
    <row r="49" spans="1:32" s="115" customFormat="1" ht="60" customHeight="1" thickBot="1" x14ac:dyDescent="0.3">
      <c r="A49" s="239"/>
      <c r="B49" s="208"/>
      <c r="C49" s="208"/>
      <c r="D49" s="208"/>
      <c r="E49" s="208"/>
      <c r="F49" s="208"/>
      <c r="G49" s="208"/>
      <c r="H49" s="208"/>
      <c r="I49" s="208"/>
      <c r="J49" s="208"/>
      <c r="K49" s="213"/>
      <c r="L49" s="214"/>
      <c r="M49" s="207"/>
      <c r="N49" s="205"/>
      <c r="O49" s="131" t="s">
        <v>82</v>
      </c>
      <c r="P49" s="12">
        <v>1</v>
      </c>
      <c r="Q49" s="12">
        <v>1</v>
      </c>
      <c r="R49" s="38">
        <v>0</v>
      </c>
      <c r="S49" s="97">
        <f t="shared" si="0"/>
        <v>0</v>
      </c>
      <c r="T49" s="221"/>
      <c r="U49" s="221"/>
      <c r="V49" s="220"/>
      <c r="W49" s="166"/>
      <c r="X49" s="169"/>
      <c r="Y49" s="148"/>
      <c r="Z49" s="148"/>
      <c r="AA49" s="148"/>
      <c r="AB49" s="211"/>
      <c r="AC49" s="114"/>
      <c r="AD49" s="114"/>
      <c r="AE49" s="114"/>
      <c r="AF49" s="114"/>
    </row>
    <row r="50" spans="1:32" s="115" customFormat="1" ht="68.5" customHeight="1" thickBot="1" x14ac:dyDescent="0.3">
      <c r="A50" s="24" t="s">
        <v>51</v>
      </c>
      <c r="B50" s="25" t="s">
        <v>52</v>
      </c>
      <c r="C50" s="26" t="s">
        <v>53</v>
      </c>
      <c r="D50" s="27" t="s">
        <v>54</v>
      </c>
      <c r="E50" s="28">
        <v>6.0000000000000001E-3</v>
      </c>
      <c r="F50" s="28">
        <v>1.2E-2</v>
      </c>
      <c r="G50" s="27" t="s">
        <v>55</v>
      </c>
      <c r="H50" s="29" t="s">
        <v>56</v>
      </c>
      <c r="I50" s="29" t="s">
        <v>57</v>
      </c>
      <c r="J50" s="29">
        <v>0</v>
      </c>
      <c r="K50" s="32">
        <v>2</v>
      </c>
      <c r="L50" s="214">
        <v>2020630010129</v>
      </c>
      <c r="M50" s="207" t="s">
        <v>58</v>
      </c>
      <c r="N50" s="205" t="s">
        <v>59</v>
      </c>
      <c r="O50" s="132" t="s">
        <v>109</v>
      </c>
      <c r="P50" s="35">
        <v>1</v>
      </c>
      <c r="Q50" s="35">
        <v>1</v>
      </c>
      <c r="R50" s="133">
        <v>0</v>
      </c>
      <c r="S50" s="62">
        <f t="shared" si="0"/>
        <v>0</v>
      </c>
      <c r="T50" s="134" t="s">
        <v>136</v>
      </c>
      <c r="U50" s="135" t="s">
        <v>83</v>
      </c>
      <c r="V50" s="164">
        <f>53040187+60151108+70720250</f>
        <v>183911545</v>
      </c>
      <c r="W50" s="164">
        <v>19500000</v>
      </c>
      <c r="X50" s="167">
        <f t="shared" si="1"/>
        <v>0.10602923269444559</v>
      </c>
      <c r="Y50" s="149"/>
      <c r="Z50" s="125" t="s">
        <v>187</v>
      </c>
      <c r="AA50" s="93" t="s">
        <v>222</v>
      </c>
      <c r="AB50" s="212" t="s">
        <v>117</v>
      </c>
      <c r="AC50" s="114"/>
      <c r="AD50" s="114"/>
      <c r="AE50" s="114"/>
      <c r="AF50" s="114"/>
    </row>
    <row r="51" spans="1:32" s="115" customFormat="1" ht="60" customHeight="1" thickBot="1" x14ac:dyDescent="0.3">
      <c r="A51" s="17" t="s">
        <v>51</v>
      </c>
      <c r="B51" s="13" t="s">
        <v>52</v>
      </c>
      <c r="C51" s="11" t="s">
        <v>53</v>
      </c>
      <c r="D51" s="16" t="s">
        <v>60</v>
      </c>
      <c r="E51" s="15">
        <v>6.0000000000000001E-3</v>
      </c>
      <c r="F51" s="15">
        <v>1.2E-2</v>
      </c>
      <c r="G51" s="14" t="s">
        <v>61</v>
      </c>
      <c r="H51" s="10" t="s">
        <v>62</v>
      </c>
      <c r="I51" s="10" t="s">
        <v>63</v>
      </c>
      <c r="J51" s="10">
        <v>0</v>
      </c>
      <c r="K51" s="33">
        <v>1</v>
      </c>
      <c r="L51" s="214"/>
      <c r="M51" s="207"/>
      <c r="N51" s="205"/>
      <c r="O51" s="136" t="s">
        <v>110</v>
      </c>
      <c r="P51" s="38">
        <v>1</v>
      </c>
      <c r="Q51" s="38">
        <v>1</v>
      </c>
      <c r="R51" s="38">
        <v>0</v>
      </c>
      <c r="S51" s="62">
        <f t="shared" si="0"/>
        <v>0</v>
      </c>
      <c r="T51" s="38" t="s">
        <v>137</v>
      </c>
      <c r="U51" s="30" t="s">
        <v>83</v>
      </c>
      <c r="V51" s="165"/>
      <c r="W51" s="165"/>
      <c r="X51" s="168"/>
      <c r="Y51" s="149"/>
      <c r="Z51" s="125" t="s">
        <v>187</v>
      </c>
      <c r="AA51" s="93" t="s">
        <v>222</v>
      </c>
      <c r="AB51" s="210"/>
      <c r="AC51" s="114"/>
      <c r="AD51" s="114"/>
      <c r="AE51" s="114"/>
      <c r="AF51" s="114"/>
    </row>
    <row r="52" spans="1:32" s="115" customFormat="1" ht="76.5" customHeight="1" thickBot="1" x14ac:dyDescent="0.3">
      <c r="A52" s="18" t="s">
        <v>51</v>
      </c>
      <c r="B52" s="19" t="s">
        <v>52</v>
      </c>
      <c r="C52" s="20" t="s">
        <v>53</v>
      </c>
      <c r="D52" s="21" t="s">
        <v>64</v>
      </c>
      <c r="E52" s="22">
        <v>6.0000000000000001E-3</v>
      </c>
      <c r="F52" s="22">
        <v>1.2E-2</v>
      </c>
      <c r="G52" s="21" t="s">
        <v>65</v>
      </c>
      <c r="H52" s="23" t="s">
        <v>66</v>
      </c>
      <c r="I52" s="23" t="s">
        <v>67</v>
      </c>
      <c r="J52" s="23">
        <v>0</v>
      </c>
      <c r="K52" s="34">
        <v>1000</v>
      </c>
      <c r="L52" s="216"/>
      <c r="M52" s="217"/>
      <c r="N52" s="206"/>
      <c r="O52" s="137" t="s">
        <v>86</v>
      </c>
      <c r="P52" s="12">
        <v>1</v>
      </c>
      <c r="Q52" s="12">
        <v>1</v>
      </c>
      <c r="R52" s="12">
        <v>0</v>
      </c>
      <c r="S52" s="97">
        <f t="shared" si="0"/>
        <v>0</v>
      </c>
      <c r="T52" s="12" t="s">
        <v>138</v>
      </c>
      <c r="U52" s="138" t="s">
        <v>83</v>
      </c>
      <c r="V52" s="166"/>
      <c r="W52" s="166"/>
      <c r="X52" s="169"/>
      <c r="Y52" s="149"/>
      <c r="Z52" s="125" t="s">
        <v>187</v>
      </c>
      <c r="AA52" s="93" t="s">
        <v>222</v>
      </c>
      <c r="AB52" s="211"/>
      <c r="AC52" s="114"/>
      <c r="AD52" s="114"/>
      <c r="AE52" s="114"/>
      <c r="AF52" s="114"/>
    </row>
    <row r="53" spans="1:32" s="115" customFormat="1" ht="14.25" hidden="1" customHeight="1" x14ac:dyDescent="0.25">
      <c r="A53" s="63"/>
      <c r="B53" s="64"/>
      <c r="C53" s="65"/>
      <c r="D53" s="66"/>
      <c r="E53" s="67"/>
      <c r="F53" s="67"/>
      <c r="G53" s="66"/>
      <c r="H53" s="5"/>
      <c r="I53" s="5"/>
      <c r="J53" s="5"/>
      <c r="K53" s="5"/>
      <c r="L53" s="68"/>
      <c r="M53" s="5"/>
      <c r="N53" s="5"/>
      <c r="O53" s="69"/>
      <c r="P53" s="42"/>
      <c r="Q53" s="42"/>
      <c r="R53" s="42"/>
      <c r="S53" s="70">
        <v>0</v>
      </c>
      <c r="T53" s="42"/>
      <c r="U53" s="71"/>
      <c r="V53" s="72"/>
      <c r="W53" s="72"/>
      <c r="X53" s="73">
        <v>0</v>
      </c>
      <c r="Y53" s="72"/>
      <c r="Z53" s="72"/>
      <c r="AA53" s="72"/>
      <c r="AB53" s="74"/>
      <c r="AC53" s="114"/>
      <c r="AD53" s="114"/>
      <c r="AE53" s="114"/>
      <c r="AF53" s="114"/>
    </row>
    <row r="54" spans="1:32" s="115" customFormat="1" ht="15" hidden="1" customHeight="1" thickBot="1" x14ac:dyDescent="0.3">
      <c r="A54" s="63"/>
      <c r="B54" s="64"/>
      <c r="C54" s="65"/>
      <c r="D54" s="66"/>
      <c r="E54" s="67"/>
      <c r="F54" s="67"/>
      <c r="G54" s="66"/>
      <c r="H54" s="5"/>
      <c r="I54" s="5"/>
      <c r="J54" s="5"/>
      <c r="K54" s="5"/>
      <c r="L54" s="68"/>
      <c r="M54" s="5"/>
      <c r="N54" s="5"/>
      <c r="O54" s="69"/>
      <c r="P54" s="42"/>
      <c r="Q54" s="42"/>
      <c r="R54" s="42"/>
      <c r="S54" s="70">
        <v>1</v>
      </c>
      <c r="T54" s="42"/>
      <c r="U54" s="71"/>
      <c r="V54" s="72"/>
      <c r="W54" s="72"/>
      <c r="X54" s="73">
        <v>1</v>
      </c>
      <c r="Y54" s="72"/>
      <c r="Z54" s="72"/>
      <c r="AA54" s="72"/>
      <c r="AB54" s="74"/>
      <c r="AC54" s="114"/>
      <c r="AD54" s="114"/>
      <c r="AE54" s="114"/>
      <c r="AF54" s="114"/>
    </row>
    <row r="55" spans="1:32" ht="13" x14ac:dyDescent="0.25">
      <c r="A55" s="257" t="s">
        <v>68</v>
      </c>
      <c r="B55" s="258"/>
      <c r="C55" s="258"/>
      <c r="D55" s="258"/>
      <c r="E55" s="258"/>
      <c r="F55" s="258"/>
      <c r="G55" s="258"/>
      <c r="H55" s="258"/>
      <c r="I55" s="258"/>
      <c r="J55" s="258"/>
      <c r="K55" s="258"/>
      <c r="L55" s="259"/>
      <c r="M55" s="259"/>
      <c r="N55" s="259"/>
      <c r="O55" s="259"/>
      <c r="P55" s="259"/>
      <c r="Q55" s="259"/>
      <c r="R55" s="259"/>
      <c r="S55" s="259"/>
      <c r="T55" s="259"/>
      <c r="U55" s="260"/>
      <c r="V55" s="153">
        <f>V50+V42+V25+V12</f>
        <v>3310601804</v>
      </c>
      <c r="W55" s="153">
        <f>W50+W42+W25+W12</f>
        <v>975800000</v>
      </c>
      <c r="X55" s="40"/>
      <c r="Y55" s="40"/>
      <c r="Z55" s="40"/>
      <c r="AA55" s="40"/>
      <c r="AB55" s="9"/>
    </row>
    <row r="56" spans="1:32" ht="13" thickBot="1" x14ac:dyDescent="0.3">
      <c r="A56" s="261"/>
      <c r="B56" s="262"/>
      <c r="C56" s="262"/>
      <c r="D56" s="262"/>
      <c r="E56" s="262"/>
      <c r="F56" s="262"/>
      <c r="G56" s="262"/>
      <c r="H56" s="262"/>
      <c r="I56" s="262"/>
      <c r="J56" s="262"/>
      <c r="K56" s="262"/>
      <c r="L56" s="262"/>
      <c r="M56" s="262"/>
      <c r="N56" s="262"/>
      <c r="O56" s="262"/>
      <c r="P56" s="262"/>
      <c r="Q56" s="262"/>
      <c r="R56" s="262"/>
      <c r="S56" s="262"/>
      <c r="T56" s="262"/>
      <c r="U56" s="263"/>
      <c r="V56" s="154"/>
      <c r="W56" s="154"/>
      <c r="X56" s="41"/>
      <c r="Y56" s="41"/>
      <c r="Z56" s="41"/>
      <c r="AA56" s="41"/>
      <c r="AB56" s="9"/>
    </row>
    <row r="57" spans="1:32" s="75" customFormat="1" ht="42.75" customHeight="1" x14ac:dyDescent="0.25">
      <c r="A57" s="76"/>
      <c r="B57" s="77"/>
      <c r="C57" s="78"/>
      <c r="D57" s="77"/>
      <c r="E57" s="78"/>
      <c r="F57" s="77"/>
      <c r="G57" s="77"/>
      <c r="H57" s="77"/>
      <c r="I57" s="77"/>
      <c r="J57" s="155" t="s">
        <v>69</v>
      </c>
      <c r="K57" s="155"/>
      <c r="L57" s="155"/>
      <c r="M57" s="78"/>
      <c r="N57" s="78"/>
      <c r="O57" s="155" t="s">
        <v>162</v>
      </c>
      <c r="P57" s="155"/>
      <c r="Q57" s="155"/>
      <c r="R57" s="79"/>
      <c r="S57" s="79"/>
      <c r="T57" s="156"/>
      <c r="U57" s="156"/>
      <c r="V57" s="156"/>
      <c r="W57" s="156"/>
      <c r="X57" s="156"/>
      <c r="Y57" s="156"/>
      <c r="Z57" s="156"/>
      <c r="AA57" s="156"/>
      <c r="AB57" s="157"/>
    </row>
    <row r="58" spans="1:32" s="75" customFormat="1" ht="22.5" x14ac:dyDescent="0.25">
      <c r="A58" s="80"/>
      <c r="B58" s="81"/>
      <c r="C58" s="82"/>
      <c r="D58" s="81"/>
      <c r="E58" s="82"/>
      <c r="F58" s="81"/>
      <c r="G58" s="81"/>
      <c r="H58" s="81"/>
      <c r="I58" s="81"/>
      <c r="J58" s="82"/>
      <c r="K58" s="81"/>
      <c r="L58" s="82"/>
      <c r="M58" s="81"/>
      <c r="N58" s="81"/>
      <c r="O58" s="82"/>
      <c r="P58" s="82"/>
      <c r="Q58" s="81"/>
      <c r="R58" s="81"/>
      <c r="S58" s="81"/>
      <c r="T58" s="81"/>
      <c r="U58" s="81"/>
      <c r="V58" s="83"/>
      <c r="W58" s="83"/>
      <c r="X58" s="83"/>
      <c r="Y58" s="83"/>
      <c r="Z58" s="83"/>
      <c r="AA58" s="83"/>
      <c r="AB58" s="84"/>
    </row>
    <row r="59" spans="1:32" s="75" customFormat="1" ht="22.5" x14ac:dyDescent="0.25">
      <c r="A59" s="80"/>
      <c r="B59" s="81"/>
      <c r="C59" s="82"/>
      <c r="D59" s="81"/>
      <c r="E59" s="82"/>
      <c r="F59" s="81"/>
      <c r="G59" s="81"/>
      <c r="H59" s="81"/>
      <c r="I59" s="81"/>
      <c r="J59" s="82"/>
      <c r="K59" s="81"/>
      <c r="L59" s="82"/>
      <c r="M59" s="81"/>
      <c r="N59" s="81"/>
      <c r="O59" s="82"/>
      <c r="P59" s="82"/>
      <c r="Q59" s="82"/>
      <c r="R59" s="82"/>
      <c r="S59" s="82"/>
      <c r="T59" s="82"/>
      <c r="U59" s="82"/>
      <c r="V59" s="83"/>
      <c r="W59" s="83"/>
      <c r="X59" s="83"/>
      <c r="Y59" s="83"/>
      <c r="Z59" s="83"/>
      <c r="AA59" s="83"/>
      <c r="AB59" s="85"/>
    </row>
    <row r="60" spans="1:32" s="75" customFormat="1" ht="22.5" x14ac:dyDescent="0.25">
      <c r="A60" s="80"/>
      <c r="B60" s="81"/>
      <c r="C60" s="82"/>
      <c r="D60" s="81"/>
      <c r="E60" s="82"/>
      <c r="F60" s="81"/>
      <c r="G60" s="81"/>
      <c r="H60" s="81"/>
      <c r="I60" s="81"/>
      <c r="J60" s="82"/>
      <c r="K60" s="81"/>
      <c r="L60" s="82"/>
      <c r="M60" s="81"/>
      <c r="N60" s="81"/>
      <c r="O60" s="82"/>
      <c r="P60" s="82"/>
      <c r="Q60" s="82"/>
      <c r="R60" s="82"/>
      <c r="S60" s="82"/>
      <c r="T60" s="82"/>
      <c r="U60" s="82"/>
      <c r="V60" s="83"/>
      <c r="W60" s="83"/>
      <c r="X60" s="83"/>
      <c r="Y60" s="83"/>
      <c r="Z60" s="83"/>
      <c r="AA60" s="83"/>
      <c r="AB60" s="85"/>
    </row>
    <row r="61" spans="1:32" s="75" customFormat="1" ht="14.25" customHeight="1" thickBot="1" x14ac:dyDescent="0.3">
      <c r="A61" s="80"/>
      <c r="B61" s="81"/>
      <c r="C61" s="82"/>
      <c r="D61" s="81"/>
      <c r="E61" s="82"/>
      <c r="F61" s="81"/>
      <c r="G61" s="81"/>
      <c r="H61" s="81"/>
      <c r="I61" s="81"/>
      <c r="J61" s="86"/>
      <c r="K61" s="86"/>
      <c r="L61" s="86"/>
      <c r="M61" s="81"/>
      <c r="N61" s="81"/>
      <c r="O61" s="86"/>
      <c r="P61" s="86"/>
      <c r="Q61" s="82"/>
      <c r="R61" s="82"/>
      <c r="S61" s="82"/>
      <c r="T61" s="82"/>
      <c r="U61" s="82"/>
      <c r="V61" s="87"/>
      <c r="W61" s="87"/>
      <c r="X61" s="87"/>
      <c r="Y61" s="87"/>
      <c r="Z61" s="87"/>
      <c r="AA61" s="87"/>
      <c r="AB61" s="85"/>
    </row>
    <row r="62" spans="1:32" s="75" customFormat="1" ht="25.5" customHeight="1" x14ac:dyDescent="0.25">
      <c r="A62" s="80"/>
      <c r="B62" s="81"/>
      <c r="C62" s="88"/>
      <c r="D62" s="81"/>
      <c r="E62" s="82"/>
      <c r="F62" s="81"/>
      <c r="G62" s="81"/>
      <c r="H62" s="81"/>
      <c r="I62" s="81"/>
      <c r="J62" s="158" t="s">
        <v>163</v>
      </c>
      <c r="K62" s="158"/>
      <c r="L62" s="158"/>
      <c r="M62" s="89"/>
      <c r="N62" s="89"/>
      <c r="O62" s="158" t="s">
        <v>166</v>
      </c>
      <c r="P62" s="158"/>
      <c r="Q62" s="158"/>
      <c r="R62" s="90"/>
      <c r="S62" s="90"/>
      <c r="T62" s="82"/>
      <c r="U62" s="82"/>
      <c r="V62" s="83"/>
      <c r="W62" s="83"/>
      <c r="X62" s="83"/>
      <c r="Y62" s="83"/>
      <c r="Z62" s="83"/>
      <c r="AA62" s="83"/>
      <c r="AB62" s="85"/>
    </row>
    <row r="63" spans="1:32" s="75" customFormat="1" ht="45" customHeight="1" x14ac:dyDescent="0.25">
      <c r="A63" s="80"/>
      <c r="B63" s="81"/>
      <c r="C63" s="88"/>
      <c r="D63" s="81"/>
      <c r="E63" s="82"/>
      <c r="F63" s="81"/>
      <c r="G63" s="81"/>
      <c r="H63" s="81"/>
      <c r="I63" s="81"/>
      <c r="J63" s="159" t="s">
        <v>164</v>
      </c>
      <c r="K63" s="159"/>
      <c r="L63" s="159"/>
      <c r="M63" s="89"/>
      <c r="N63" s="89"/>
      <c r="O63" s="159" t="s">
        <v>165</v>
      </c>
      <c r="P63" s="159"/>
      <c r="Q63" s="91"/>
      <c r="R63" s="91"/>
      <c r="S63" s="91"/>
      <c r="T63" s="82"/>
      <c r="U63" s="82"/>
      <c r="V63" s="92"/>
      <c r="W63" s="92"/>
      <c r="X63" s="92"/>
      <c r="Y63" s="92"/>
      <c r="Z63" s="92"/>
      <c r="AA63" s="92"/>
      <c r="AB63" s="85"/>
    </row>
    <row r="64" spans="1:32" s="75" customFormat="1" ht="22.5" x14ac:dyDescent="0.25">
      <c r="A64" s="80"/>
      <c r="B64" s="81"/>
      <c r="C64" s="82"/>
      <c r="D64" s="81"/>
      <c r="E64" s="82"/>
      <c r="F64" s="81"/>
      <c r="G64" s="82"/>
      <c r="H64" s="81"/>
      <c r="I64" s="82"/>
      <c r="J64" s="82"/>
      <c r="K64" s="81"/>
      <c r="L64" s="82"/>
      <c r="M64" s="81"/>
      <c r="N64" s="82"/>
      <c r="O64" s="82"/>
      <c r="P64" s="82"/>
      <c r="Q64" s="82"/>
      <c r="R64" s="82"/>
      <c r="S64" s="82"/>
      <c r="T64" s="82"/>
      <c r="U64" s="82"/>
      <c r="V64" s="87"/>
      <c r="W64" s="87"/>
      <c r="X64" s="87"/>
      <c r="Y64" s="87"/>
      <c r="Z64" s="87"/>
      <c r="AA64" s="87"/>
      <c r="AB64" s="85"/>
    </row>
    <row r="65" spans="1:28" s="75" customFormat="1" ht="10.5" customHeight="1" x14ac:dyDescent="0.25">
      <c r="A65" s="251" t="s">
        <v>70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3"/>
    </row>
    <row r="66" spans="1:28" s="75" customFormat="1" ht="28.5" hidden="1" customHeight="1" x14ac:dyDescent="0.25">
      <c r="A66" s="251"/>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3"/>
    </row>
    <row r="67" spans="1:28" ht="27" customHeight="1" thickBot="1" x14ac:dyDescent="0.3">
      <c r="A67" s="254"/>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6"/>
    </row>
    <row r="68" spans="1:28" ht="12.5" x14ac:dyDescent="0.25">
      <c r="A68" s="1"/>
      <c r="B68" s="1"/>
      <c r="C68" s="1"/>
      <c r="D68" s="1"/>
      <c r="E68" s="1"/>
      <c r="F68" s="1"/>
      <c r="G68" s="1"/>
      <c r="H68" s="5"/>
      <c r="I68" s="1"/>
      <c r="J68" s="1"/>
      <c r="K68" s="1"/>
      <c r="L68" s="1"/>
      <c r="M68" s="1"/>
      <c r="N68" s="1"/>
      <c r="O68" s="6"/>
      <c r="P68" s="1"/>
      <c r="Q68" s="1"/>
      <c r="R68" s="1"/>
      <c r="S68" s="1"/>
      <c r="T68" s="1"/>
      <c r="U68" s="1"/>
      <c r="V68" s="1"/>
      <c r="W68" s="1"/>
      <c r="X68" s="1"/>
      <c r="Y68" s="1"/>
      <c r="Z68" s="1"/>
      <c r="AA68" s="1"/>
      <c r="AB68" s="2"/>
    </row>
    <row r="69" spans="1:28" ht="12.5" x14ac:dyDescent="0.25">
      <c r="O69" s="7"/>
    </row>
    <row r="70" spans="1:28" ht="12.5" x14ac:dyDescent="0.25">
      <c r="O70" s="7"/>
    </row>
    <row r="71" spans="1:28" ht="12.5" x14ac:dyDescent="0.25">
      <c r="O71" s="7"/>
    </row>
    <row r="72" spans="1:28" ht="12.5" x14ac:dyDescent="0.25">
      <c r="O72" s="7"/>
    </row>
    <row r="73" spans="1:28" ht="12.5" x14ac:dyDescent="0.25">
      <c r="O73" s="7"/>
    </row>
    <row r="74" spans="1:28" ht="12.5" x14ac:dyDescent="0.25">
      <c r="O74" s="7"/>
    </row>
    <row r="75" spans="1:28" ht="12.5" x14ac:dyDescent="0.25">
      <c r="O75" s="7"/>
    </row>
    <row r="76" spans="1:28" ht="12.5" x14ac:dyDescent="0.25">
      <c r="O76" s="7"/>
    </row>
    <row r="77" spans="1:28" ht="12.5" x14ac:dyDescent="0.25">
      <c r="O77" s="7"/>
    </row>
    <row r="78" spans="1:28" ht="12.5" x14ac:dyDescent="0.25">
      <c r="O78" s="7"/>
    </row>
    <row r="79" spans="1:28" ht="12.5" x14ac:dyDescent="0.25">
      <c r="O79" s="7"/>
    </row>
    <row r="80" spans="1:28" ht="12.5" x14ac:dyDescent="0.25">
      <c r="H80"/>
      <c r="I80"/>
      <c r="O80" s="7"/>
    </row>
    <row r="81" spans="8:15" ht="12.5" x14ac:dyDescent="0.25">
      <c r="H81"/>
      <c r="I81"/>
      <c r="O81" s="7"/>
    </row>
    <row r="82" spans="8:15" ht="12.5" x14ac:dyDescent="0.25">
      <c r="H82"/>
      <c r="I82"/>
      <c r="O82" s="7"/>
    </row>
    <row r="83" spans="8:15" ht="12.5" x14ac:dyDescent="0.25">
      <c r="H83"/>
      <c r="I83"/>
      <c r="O83" s="7"/>
    </row>
    <row r="84" spans="8:15" ht="12.5" x14ac:dyDescent="0.25">
      <c r="H84"/>
      <c r="I84"/>
      <c r="O84" s="7"/>
    </row>
    <row r="85" spans="8:15" ht="12.5" x14ac:dyDescent="0.25">
      <c r="H85"/>
      <c r="I85"/>
      <c r="O85" s="7"/>
    </row>
    <row r="86" spans="8:15" ht="12.5" x14ac:dyDescent="0.25">
      <c r="H86"/>
      <c r="I86"/>
      <c r="O86" s="7"/>
    </row>
    <row r="87" spans="8:15" ht="12.5" x14ac:dyDescent="0.25">
      <c r="H87"/>
      <c r="I87"/>
      <c r="O87" s="7"/>
    </row>
    <row r="88" spans="8:15" ht="12.5" x14ac:dyDescent="0.25">
      <c r="H88"/>
      <c r="I88"/>
      <c r="O88" s="7"/>
    </row>
    <row r="89" spans="8:15" ht="12.5" x14ac:dyDescent="0.25">
      <c r="H89"/>
      <c r="I89"/>
      <c r="O89" s="7"/>
    </row>
    <row r="90" spans="8:15" ht="12.5" x14ac:dyDescent="0.25">
      <c r="H90"/>
      <c r="I90"/>
      <c r="O90" s="7"/>
    </row>
    <row r="91" spans="8:15" ht="12.5" x14ac:dyDescent="0.25">
      <c r="H91"/>
      <c r="I91"/>
      <c r="O91" s="7"/>
    </row>
    <row r="92" spans="8:15" ht="12.5" x14ac:dyDescent="0.25">
      <c r="H92"/>
      <c r="I92"/>
      <c r="O92" s="7"/>
    </row>
    <row r="93" spans="8:15" ht="12.5" x14ac:dyDescent="0.25">
      <c r="H93"/>
      <c r="I93"/>
      <c r="O93" s="7"/>
    </row>
    <row r="94" spans="8:15" ht="12.5" x14ac:dyDescent="0.25">
      <c r="H94"/>
      <c r="I94"/>
      <c r="O94" s="7"/>
    </row>
    <row r="95" spans="8:15" ht="12.5" x14ac:dyDescent="0.25">
      <c r="H95"/>
      <c r="I95"/>
      <c r="O95" s="7"/>
    </row>
    <row r="96" spans="8:15" ht="12.5" x14ac:dyDescent="0.25">
      <c r="H96"/>
      <c r="I96"/>
      <c r="O96" s="7"/>
    </row>
    <row r="97" spans="8:15" ht="12.5" x14ac:dyDescent="0.25">
      <c r="H97"/>
      <c r="I97"/>
      <c r="O97" s="7"/>
    </row>
    <row r="98" spans="8:15" ht="12.5" x14ac:dyDescent="0.25">
      <c r="H98"/>
      <c r="I98"/>
      <c r="O98" s="7"/>
    </row>
    <row r="99" spans="8:15" ht="12.5" x14ac:dyDescent="0.25">
      <c r="H99"/>
      <c r="I99"/>
      <c r="O99" s="7"/>
    </row>
    <row r="100" spans="8:15" ht="12.5" x14ac:dyDescent="0.25">
      <c r="H100"/>
      <c r="I100"/>
      <c r="O100" s="7"/>
    </row>
    <row r="101" spans="8:15" ht="12.5" x14ac:dyDescent="0.25">
      <c r="H101"/>
      <c r="I101"/>
      <c r="O101" s="7"/>
    </row>
    <row r="102" spans="8:15" ht="12.5" x14ac:dyDescent="0.25">
      <c r="H102"/>
      <c r="I102"/>
      <c r="O102" s="7"/>
    </row>
    <row r="103" spans="8:15" ht="12.5" x14ac:dyDescent="0.25">
      <c r="H103"/>
      <c r="I103"/>
      <c r="O103" s="7"/>
    </row>
    <row r="104" spans="8:15" ht="12.5" x14ac:dyDescent="0.25">
      <c r="H104"/>
      <c r="I104"/>
      <c r="O104" s="7"/>
    </row>
    <row r="105" spans="8:15" ht="12.5" x14ac:dyDescent="0.25">
      <c r="H105"/>
      <c r="I105"/>
      <c r="O105" s="7"/>
    </row>
    <row r="106" spans="8:15" ht="12.5" x14ac:dyDescent="0.25">
      <c r="H106"/>
      <c r="I106"/>
      <c r="O106" s="7"/>
    </row>
    <row r="107" spans="8:15" ht="12.5" x14ac:dyDescent="0.25">
      <c r="H107"/>
      <c r="I107"/>
      <c r="O107" s="7"/>
    </row>
    <row r="108" spans="8:15" ht="12.5" x14ac:dyDescent="0.25">
      <c r="H108"/>
      <c r="I108"/>
      <c r="O108" s="7"/>
    </row>
    <row r="109" spans="8:15" ht="12.5" x14ac:dyDescent="0.25">
      <c r="H109"/>
      <c r="I109"/>
      <c r="O109" s="7"/>
    </row>
    <row r="110" spans="8:15" ht="12.5" x14ac:dyDescent="0.25">
      <c r="H110"/>
      <c r="I110"/>
      <c r="O110" s="7"/>
    </row>
    <row r="111" spans="8:15" ht="12.5" x14ac:dyDescent="0.25">
      <c r="H111"/>
      <c r="I111"/>
      <c r="O111" s="7"/>
    </row>
    <row r="112" spans="8:15" ht="12.5" x14ac:dyDescent="0.25">
      <c r="H112"/>
      <c r="I112"/>
      <c r="O112" s="7"/>
    </row>
    <row r="113" spans="8:15" ht="12.5" x14ac:dyDescent="0.25">
      <c r="H113"/>
      <c r="I113"/>
      <c r="O113" s="7"/>
    </row>
    <row r="114" spans="8:15" ht="12.5" x14ac:dyDescent="0.25">
      <c r="H114"/>
      <c r="I114"/>
      <c r="O114" s="7"/>
    </row>
    <row r="115" spans="8:15" ht="12.5" x14ac:dyDescent="0.25">
      <c r="H115"/>
      <c r="I115"/>
      <c r="O115" s="7"/>
    </row>
    <row r="116" spans="8:15" ht="12.5" x14ac:dyDescent="0.25">
      <c r="H116"/>
      <c r="I116"/>
      <c r="O116" s="7"/>
    </row>
    <row r="117" spans="8:15" ht="12.5" x14ac:dyDescent="0.25">
      <c r="H117"/>
      <c r="I117"/>
      <c r="O117" s="7"/>
    </row>
    <row r="118" spans="8:15" ht="12.5" x14ac:dyDescent="0.25">
      <c r="H118"/>
      <c r="I118"/>
      <c r="O118" s="7"/>
    </row>
    <row r="119" spans="8:15" ht="12.5" x14ac:dyDescent="0.25">
      <c r="H119"/>
      <c r="I119"/>
      <c r="O119" s="7"/>
    </row>
    <row r="120" spans="8:15" ht="12.5" x14ac:dyDescent="0.25">
      <c r="H120"/>
      <c r="I120"/>
      <c r="O120" s="7"/>
    </row>
    <row r="121" spans="8:15" ht="12.5" x14ac:dyDescent="0.25">
      <c r="H121"/>
      <c r="I121"/>
      <c r="O121" s="7"/>
    </row>
    <row r="122" spans="8:15" ht="12.5" x14ac:dyDescent="0.25">
      <c r="H122"/>
      <c r="I122"/>
      <c r="O122" s="7"/>
    </row>
    <row r="123" spans="8:15" ht="12.5" x14ac:dyDescent="0.25">
      <c r="H123"/>
      <c r="I123"/>
      <c r="O123" s="7"/>
    </row>
    <row r="124" spans="8:15" ht="12.5" x14ac:dyDescent="0.25">
      <c r="H124"/>
      <c r="I124"/>
      <c r="O124" s="7"/>
    </row>
    <row r="125" spans="8:15" ht="12.5" x14ac:dyDescent="0.25">
      <c r="H125"/>
      <c r="I125"/>
      <c r="O125" s="7"/>
    </row>
    <row r="126" spans="8:15" ht="12.5" x14ac:dyDescent="0.25">
      <c r="H126"/>
      <c r="I126"/>
      <c r="O126" s="7"/>
    </row>
    <row r="127" spans="8:15" ht="12.5" x14ac:dyDescent="0.25">
      <c r="H127"/>
      <c r="I127"/>
      <c r="O127" s="7"/>
    </row>
    <row r="128" spans="8:15" ht="12.5" x14ac:dyDescent="0.25">
      <c r="H128"/>
      <c r="I128"/>
      <c r="O128" s="7"/>
    </row>
    <row r="129" spans="8:15" ht="12.5" x14ac:dyDescent="0.25">
      <c r="H129"/>
      <c r="I129"/>
      <c r="O129" s="7"/>
    </row>
    <row r="130" spans="8:15" ht="12.5" x14ac:dyDescent="0.25">
      <c r="H130"/>
      <c r="I130"/>
      <c r="O130" s="7"/>
    </row>
    <row r="131" spans="8:15" ht="12.5" x14ac:dyDescent="0.25">
      <c r="H131"/>
      <c r="I131"/>
      <c r="O131" s="7"/>
    </row>
    <row r="132" spans="8:15" ht="12.5" x14ac:dyDescent="0.25">
      <c r="H132"/>
      <c r="I132"/>
      <c r="O132" s="7"/>
    </row>
    <row r="133" spans="8:15" ht="12.5" x14ac:dyDescent="0.25">
      <c r="H133"/>
      <c r="I133"/>
      <c r="O133" s="7"/>
    </row>
    <row r="134" spans="8:15" ht="12.5" x14ac:dyDescent="0.25">
      <c r="H134"/>
      <c r="I134"/>
      <c r="O134" s="7"/>
    </row>
    <row r="135" spans="8:15" ht="12.5" x14ac:dyDescent="0.25">
      <c r="H135"/>
      <c r="I135"/>
      <c r="O135" s="7"/>
    </row>
    <row r="136" spans="8:15" ht="12.5" x14ac:dyDescent="0.25">
      <c r="H136"/>
      <c r="I136"/>
      <c r="O136" s="7"/>
    </row>
    <row r="137" spans="8:15" ht="12.5" x14ac:dyDescent="0.25">
      <c r="H137"/>
      <c r="I137"/>
      <c r="O137" s="7"/>
    </row>
    <row r="138" spans="8:15" ht="12.5" x14ac:dyDescent="0.25">
      <c r="H138"/>
      <c r="I138"/>
      <c r="O138" s="7"/>
    </row>
    <row r="139" spans="8:15" ht="12.5" x14ac:dyDescent="0.25">
      <c r="H139"/>
      <c r="I139"/>
      <c r="O139" s="7"/>
    </row>
    <row r="140" spans="8:15" ht="12.5" x14ac:dyDescent="0.25">
      <c r="H140"/>
      <c r="I140"/>
      <c r="O140" s="7"/>
    </row>
    <row r="141" spans="8:15" ht="12.5" x14ac:dyDescent="0.25">
      <c r="H141"/>
      <c r="I141"/>
      <c r="O141" s="7"/>
    </row>
    <row r="142" spans="8:15" ht="12.5" x14ac:dyDescent="0.25">
      <c r="H142"/>
      <c r="I142"/>
      <c r="O142" s="7"/>
    </row>
    <row r="143" spans="8:15" ht="12.5" x14ac:dyDescent="0.25">
      <c r="H143"/>
      <c r="I143"/>
      <c r="O143" s="7"/>
    </row>
    <row r="144" spans="8:15" ht="12.5" x14ac:dyDescent="0.25">
      <c r="H144"/>
      <c r="I144"/>
      <c r="O144" s="7"/>
    </row>
    <row r="145" spans="8:15" ht="12.5" x14ac:dyDescent="0.25">
      <c r="H145"/>
      <c r="I145"/>
      <c r="O145" s="7"/>
    </row>
    <row r="146" spans="8:15" ht="12.5" x14ac:dyDescent="0.25">
      <c r="H146"/>
      <c r="I146"/>
      <c r="O146" s="7"/>
    </row>
    <row r="147" spans="8:15" ht="12.5" x14ac:dyDescent="0.25">
      <c r="H147"/>
      <c r="I147"/>
      <c r="O147" s="7"/>
    </row>
    <row r="148" spans="8:15" ht="12.5" x14ac:dyDescent="0.25">
      <c r="H148"/>
      <c r="I148"/>
      <c r="O148" s="7"/>
    </row>
    <row r="149" spans="8:15" ht="12.5" x14ac:dyDescent="0.25">
      <c r="H149"/>
      <c r="I149"/>
      <c r="O149" s="7"/>
    </row>
    <row r="150" spans="8:15" ht="12.5" x14ac:dyDescent="0.25">
      <c r="H150"/>
      <c r="I150"/>
      <c r="O150" s="7"/>
    </row>
    <row r="151" spans="8:15" ht="12.5" x14ac:dyDescent="0.25">
      <c r="H151"/>
      <c r="I151"/>
      <c r="O151" s="7"/>
    </row>
    <row r="152" spans="8:15" ht="12.5" x14ac:dyDescent="0.25">
      <c r="H152"/>
      <c r="I152"/>
      <c r="O152" s="7"/>
    </row>
    <row r="153" spans="8:15" ht="12.5" x14ac:dyDescent="0.25">
      <c r="H153"/>
      <c r="I153"/>
      <c r="O153" s="7"/>
    </row>
    <row r="154" spans="8:15" ht="12.5" x14ac:dyDescent="0.25">
      <c r="H154"/>
      <c r="I154"/>
      <c r="O154" s="7"/>
    </row>
    <row r="155" spans="8:15" ht="12.5" x14ac:dyDescent="0.25">
      <c r="H155"/>
      <c r="I155"/>
      <c r="O155" s="7"/>
    </row>
    <row r="156" spans="8:15" ht="12.5" x14ac:dyDescent="0.25">
      <c r="H156"/>
      <c r="I156"/>
      <c r="O156" s="7"/>
    </row>
    <row r="157" spans="8:15" ht="12.5" x14ac:dyDescent="0.25">
      <c r="H157"/>
      <c r="I157"/>
      <c r="O157" s="7"/>
    </row>
    <row r="158" spans="8:15" ht="12.5" x14ac:dyDescent="0.25">
      <c r="H158"/>
      <c r="I158"/>
      <c r="O158" s="7"/>
    </row>
    <row r="159" spans="8:15" ht="12.5" x14ac:dyDescent="0.25">
      <c r="H159"/>
      <c r="I159"/>
      <c r="O159" s="7"/>
    </row>
    <row r="160" spans="8:15" ht="12.5" x14ac:dyDescent="0.25">
      <c r="H160"/>
      <c r="I160"/>
      <c r="O160" s="7"/>
    </row>
    <row r="161" spans="8:15" ht="12.5" x14ac:dyDescent="0.25">
      <c r="H161"/>
      <c r="I161"/>
      <c r="O161" s="7"/>
    </row>
    <row r="162" spans="8:15" ht="12.5" x14ac:dyDescent="0.25">
      <c r="H162"/>
      <c r="I162"/>
      <c r="O162" s="7"/>
    </row>
    <row r="163" spans="8:15" ht="12.5" x14ac:dyDescent="0.25">
      <c r="H163"/>
      <c r="I163"/>
      <c r="O163" s="7"/>
    </row>
    <row r="164" spans="8:15" ht="12.5" x14ac:dyDescent="0.25">
      <c r="H164"/>
      <c r="I164"/>
      <c r="O164" s="7"/>
    </row>
    <row r="165" spans="8:15" ht="12.5" x14ac:dyDescent="0.25">
      <c r="H165"/>
      <c r="I165"/>
      <c r="O165" s="7"/>
    </row>
    <row r="166" spans="8:15" ht="12.5" x14ac:dyDescent="0.25">
      <c r="H166"/>
      <c r="I166"/>
      <c r="O166" s="7"/>
    </row>
    <row r="167" spans="8:15" ht="12.5" x14ac:dyDescent="0.25">
      <c r="H167"/>
      <c r="I167"/>
      <c r="O167" s="7"/>
    </row>
    <row r="168" spans="8:15" ht="12.5" x14ac:dyDescent="0.25">
      <c r="H168"/>
      <c r="I168"/>
      <c r="O168" s="7"/>
    </row>
    <row r="169" spans="8:15" ht="12.5" x14ac:dyDescent="0.25">
      <c r="H169"/>
      <c r="I169"/>
      <c r="O169" s="7"/>
    </row>
    <row r="170" spans="8:15" ht="12.5" x14ac:dyDescent="0.25">
      <c r="H170"/>
      <c r="I170"/>
      <c r="O170" s="7"/>
    </row>
    <row r="171" spans="8:15" ht="12.5" x14ac:dyDescent="0.25">
      <c r="H171"/>
      <c r="I171"/>
      <c r="O171" s="7"/>
    </row>
    <row r="172" spans="8:15" ht="12.5" x14ac:dyDescent="0.25">
      <c r="H172"/>
      <c r="I172"/>
      <c r="O172" s="7"/>
    </row>
    <row r="173" spans="8:15" ht="12.5" x14ac:dyDescent="0.25">
      <c r="H173"/>
      <c r="I173"/>
      <c r="O173" s="7"/>
    </row>
    <row r="174" spans="8:15" ht="12.5" x14ac:dyDescent="0.25">
      <c r="H174"/>
      <c r="I174"/>
      <c r="O174" s="7"/>
    </row>
    <row r="175" spans="8:15" ht="12.5" x14ac:dyDescent="0.25">
      <c r="H175"/>
      <c r="I175"/>
      <c r="O175" s="7"/>
    </row>
    <row r="176" spans="8:15" ht="12.5" x14ac:dyDescent="0.25">
      <c r="H176"/>
      <c r="I176"/>
      <c r="O176" s="7"/>
    </row>
    <row r="177" spans="8:15" ht="12.5" x14ac:dyDescent="0.25">
      <c r="H177"/>
      <c r="I177"/>
      <c r="O177" s="7"/>
    </row>
    <row r="178" spans="8:15" ht="12.5" x14ac:dyDescent="0.25">
      <c r="H178"/>
      <c r="I178"/>
      <c r="O178" s="7"/>
    </row>
    <row r="179" spans="8:15" ht="12.5" x14ac:dyDescent="0.25">
      <c r="H179"/>
      <c r="I179"/>
      <c r="O179" s="7"/>
    </row>
    <row r="180" spans="8:15" ht="12.5" x14ac:dyDescent="0.25">
      <c r="H180"/>
      <c r="I180"/>
      <c r="O180" s="7"/>
    </row>
    <row r="181" spans="8:15" ht="12.5" x14ac:dyDescent="0.25">
      <c r="H181"/>
      <c r="I181"/>
      <c r="O181" s="7"/>
    </row>
    <row r="182" spans="8:15" ht="12.5" x14ac:dyDescent="0.25">
      <c r="H182"/>
      <c r="I182"/>
      <c r="O182" s="7"/>
    </row>
    <row r="183" spans="8:15" ht="12.5" x14ac:dyDescent="0.25">
      <c r="H183"/>
      <c r="I183"/>
      <c r="O183" s="7"/>
    </row>
    <row r="184" spans="8:15" ht="12.5" x14ac:dyDescent="0.25">
      <c r="H184"/>
      <c r="I184"/>
      <c r="O184" s="7"/>
    </row>
    <row r="185" spans="8:15" ht="12.5" x14ac:dyDescent="0.25">
      <c r="H185"/>
      <c r="I185"/>
      <c r="O185" s="7"/>
    </row>
    <row r="186" spans="8:15" ht="12.5" x14ac:dyDescent="0.25">
      <c r="H186"/>
      <c r="I186"/>
      <c r="O186" s="7"/>
    </row>
    <row r="187" spans="8:15" ht="12.5" x14ac:dyDescent="0.25">
      <c r="H187"/>
      <c r="I187"/>
      <c r="O187" s="7"/>
    </row>
    <row r="188" spans="8:15" ht="12.5" x14ac:dyDescent="0.25">
      <c r="H188"/>
      <c r="I188"/>
      <c r="O188" s="7"/>
    </row>
    <row r="189" spans="8:15" ht="12.5" x14ac:dyDescent="0.25">
      <c r="H189"/>
      <c r="I189"/>
      <c r="O189" s="7"/>
    </row>
    <row r="190" spans="8:15" ht="12.5" x14ac:dyDescent="0.25">
      <c r="H190"/>
      <c r="I190"/>
      <c r="O190" s="7"/>
    </row>
    <row r="191" spans="8:15" ht="12.5" x14ac:dyDescent="0.25">
      <c r="H191"/>
      <c r="I191"/>
      <c r="O191" s="7"/>
    </row>
    <row r="192" spans="8:15" ht="12.5" x14ac:dyDescent="0.25">
      <c r="H192"/>
      <c r="I192"/>
      <c r="O192" s="7"/>
    </row>
    <row r="193" spans="8:15" ht="12.5" x14ac:dyDescent="0.25">
      <c r="H193"/>
      <c r="I193"/>
      <c r="O193" s="7"/>
    </row>
    <row r="194" spans="8:15" ht="12.5" x14ac:dyDescent="0.25">
      <c r="H194"/>
      <c r="I194"/>
      <c r="O194" s="7"/>
    </row>
    <row r="195" spans="8:15" ht="12.5" x14ac:dyDescent="0.25">
      <c r="H195"/>
      <c r="I195"/>
      <c r="O195" s="7"/>
    </row>
    <row r="196" spans="8:15" ht="12.5" x14ac:dyDescent="0.25">
      <c r="H196"/>
      <c r="I196"/>
      <c r="O196" s="7"/>
    </row>
    <row r="197" spans="8:15" ht="12.5" x14ac:dyDescent="0.25">
      <c r="H197"/>
      <c r="I197"/>
      <c r="O197" s="7"/>
    </row>
    <row r="198" spans="8:15" ht="12.5" x14ac:dyDescent="0.25">
      <c r="H198"/>
      <c r="I198"/>
      <c r="O198" s="7"/>
    </row>
    <row r="199" spans="8:15" ht="12.5" x14ac:dyDescent="0.25">
      <c r="H199"/>
      <c r="I199"/>
      <c r="O199" s="7"/>
    </row>
    <row r="200" spans="8:15" ht="12.5" x14ac:dyDescent="0.25">
      <c r="H200"/>
      <c r="I200"/>
      <c r="O200" s="7"/>
    </row>
    <row r="201" spans="8:15" ht="12.5" x14ac:dyDescent="0.25">
      <c r="H201"/>
      <c r="I201"/>
      <c r="O201" s="7"/>
    </row>
    <row r="202" spans="8:15" ht="12.5" x14ac:dyDescent="0.25">
      <c r="H202"/>
      <c r="I202"/>
      <c r="O202" s="7"/>
    </row>
    <row r="203" spans="8:15" ht="12.5" x14ac:dyDescent="0.25">
      <c r="H203"/>
      <c r="I203"/>
      <c r="O203" s="7"/>
    </row>
    <row r="204" spans="8:15" ht="12.5" x14ac:dyDescent="0.25">
      <c r="H204"/>
      <c r="I204"/>
      <c r="O204" s="7"/>
    </row>
    <row r="205" spans="8:15" ht="12.5" x14ac:dyDescent="0.25">
      <c r="H205"/>
      <c r="I205"/>
      <c r="O205" s="7"/>
    </row>
    <row r="206" spans="8:15" ht="12.5" x14ac:dyDescent="0.25">
      <c r="H206"/>
      <c r="I206"/>
      <c r="O206" s="7"/>
    </row>
    <row r="207" spans="8:15" ht="12.5" x14ac:dyDescent="0.25">
      <c r="H207"/>
      <c r="I207"/>
      <c r="O207" s="7"/>
    </row>
    <row r="208" spans="8:15" ht="12.5" x14ac:dyDescent="0.25">
      <c r="H208"/>
      <c r="I208"/>
      <c r="O208" s="7"/>
    </row>
    <row r="209" spans="8:15" ht="12.5" x14ac:dyDescent="0.25">
      <c r="H209"/>
      <c r="I209"/>
      <c r="O209" s="7"/>
    </row>
    <row r="210" spans="8:15" ht="12.5" x14ac:dyDescent="0.25">
      <c r="H210"/>
      <c r="I210"/>
      <c r="O210" s="7"/>
    </row>
    <row r="211" spans="8:15" ht="12.5" x14ac:dyDescent="0.25">
      <c r="H211"/>
      <c r="I211"/>
      <c r="O211" s="7"/>
    </row>
    <row r="212" spans="8:15" ht="12.5" x14ac:dyDescent="0.25">
      <c r="H212"/>
      <c r="I212"/>
      <c r="O212" s="7"/>
    </row>
    <row r="213" spans="8:15" ht="12.5" x14ac:dyDescent="0.25">
      <c r="H213"/>
      <c r="I213"/>
      <c r="O213" s="7"/>
    </row>
    <row r="214" spans="8:15" ht="12.5" x14ac:dyDescent="0.25">
      <c r="H214"/>
      <c r="I214"/>
      <c r="O214" s="7"/>
    </row>
    <row r="215" spans="8:15" ht="12.5" x14ac:dyDescent="0.25">
      <c r="H215"/>
      <c r="I215"/>
      <c r="O215" s="7"/>
    </row>
    <row r="216" spans="8:15" ht="12.5" x14ac:dyDescent="0.25">
      <c r="H216"/>
      <c r="I216"/>
      <c r="O216" s="7"/>
    </row>
    <row r="217" spans="8:15" ht="12.5" x14ac:dyDescent="0.25">
      <c r="H217"/>
      <c r="I217"/>
      <c r="O217" s="7"/>
    </row>
    <row r="218" spans="8:15" ht="12.5" x14ac:dyDescent="0.25">
      <c r="H218"/>
      <c r="I218"/>
      <c r="O218" s="7"/>
    </row>
    <row r="219" spans="8:15" ht="12.5" x14ac:dyDescent="0.25">
      <c r="H219"/>
      <c r="I219"/>
      <c r="O219" s="7"/>
    </row>
    <row r="220" spans="8:15" ht="12.5" x14ac:dyDescent="0.25">
      <c r="H220"/>
      <c r="I220"/>
      <c r="O220" s="7"/>
    </row>
    <row r="221" spans="8:15" ht="12.5" x14ac:dyDescent="0.25">
      <c r="H221"/>
      <c r="I221"/>
      <c r="O221" s="7"/>
    </row>
    <row r="222" spans="8:15" ht="12.5" x14ac:dyDescent="0.25">
      <c r="H222"/>
      <c r="I222"/>
      <c r="O222" s="7"/>
    </row>
    <row r="223" spans="8:15" ht="12.5" x14ac:dyDescent="0.25">
      <c r="H223"/>
      <c r="I223"/>
      <c r="O223" s="7"/>
    </row>
    <row r="224" spans="8:15" ht="12.5" x14ac:dyDescent="0.25">
      <c r="H224"/>
      <c r="I224"/>
      <c r="O224" s="7"/>
    </row>
    <row r="225" spans="8:15" ht="12.5" x14ac:dyDescent="0.25">
      <c r="H225"/>
      <c r="I225"/>
      <c r="O225" s="7"/>
    </row>
    <row r="226" spans="8:15" ht="12.5" x14ac:dyDescent="0.25">
      <c r="H226"/>
      <c r="I226"/>
      <c r="O226" s="7"/>
    </row>
    <row r="227" spans="8:15" ht="12.5" x14ac:dyDescent="0.25">
      <c r="H227"/>
      <c r="I227"/>
      <c r="O227" s="7"/>
    </row>
    <row r="228" spans="8:15" ht="12.5" x14ac:dyDescent="0.25">
      <c r="H228"/>
      <c r="I228"/>
      <c r="O228" s="7"/>
    </row>
    <row r="229" spans="8:15" ht="12.5" x14ac:dyDescent="0.25">
      <c r="H229"/>
      <c r="I229"/>
      <c r="O229" s="7"/>
    </row>
    <row r="230" spans="8:15" ht="12.5" x14ac:dyDescent="0.25">
      <c r="H230"/>
      <c r="I230"/>
      <c r="O230" s="7"/>
    </row>
    <row r="231" spans="8:15" ht="12.5" x14ac:dyDescent="0.25">
      <c r="H231"/>
      <c r="I231"/>
      <c r="O231" s="7"/>
    </row>
    <row r="232" spans="8:15" ht="12.5" x14ac:dyDescent="0.25">
      <c r="H232"/>
      <c r="I232"/>
      <c r="O232" s="7"/>
    </row>
    <row r="233" spans="8:15" ht="12.5" x14ac:dyDescent="0.25">
      <c r="H233"/>
      <c r="I233"/>
      <c r="O233" s="7"/>
    </row>
    <row r="234" spans="8:15" ht="12.5" x14ac:dyDescent="0.25">
      <c r="H234"/>
      <c r="I234"/>
      <c r="O234" s="7"/>
    </row>
    <row r="235" spans="8:15" ht="12.5" x14ac:dyDescent="0.25">
      <c r="H235"/>
      <c r="I235"/>
      <c r="O235" s="7"/>
    </row>
    <row r="236" spans="8:15" ht="12.5" x14ac:dyDescent="0.25">
      <c r="H236"/>
      <c r="I236"/>
      <c r="O236" s="7"/>
    </row>
    <row r="237" spans="8:15" ht="12.5" x14ac:dyDescent="0.25">
      <c r="H237"/>
      <c r="I237"/>
      <c r="O237" s="7"/>
    </row>
    <row r="238" spans="8:15" ht="12.5" x14ac:dyDescent="0.25">
      <c r="H238"/>
      <c r="I238"/>
      <c r="O238" s="7"/>
    </row>
    <row r="239" spans="8:15" ht="12.5" x14ac:dyDescent="0.25">
      <c r="H239"/>
      <c r="I239"/>
      <c r="O239" s="7"/>
    </row>
    <row r="240" spans="8:15" ht="12.5" x14ac:dyDescent="0.25">
      <c r="H240"/>
      <c r="I240"/>
      <c r="O240" s="7"/>
    </row>
    <row r="241" spans="8:15" ht="12.5" x14ac:dyDescent="0.25">
      <c r="H241"/>
      <c r="I241"/>
      <c r="O241" s="7"/>
    </row>
    <row r="242" spans="8:15" ht="12.5" x14ac:dyDescent="0.25">
      <c r="H242"/>
      <c r="I242"/>
      <c r="O242" s="7"/>
    </row>
    <row r="243" spans="8:15" ht="12.5" x14ac:dyDescent="0.25">
      <c r="H243"/>
      <c r="I243"/>
      <c r="O243" s="7"/>
    </row>
    <row r="244" spans="8:15" ht="12.5" x14ac:dyDescent="0.25">
      <c r="H244"/>
      <c r="I244"/>
      <c r="O244" s="7"/>
    </row>
    <row r="245" spans="8:15" ht="12.5" x14ac:dyDescent="0.25">
      <c r="H245"/>
      <c r="I245"/>
      <c r="O245" s="7"/>
    </row>
    <row r="246" spans="8:15" ht="12.5" x14ac:dyDescent="0.25">
      <c r="H246"/>
      <c r="I246"/>
      <c r="O246" s="7"/>
    </row>
    <row r="247" spans="8:15" ht="12.5" x14ac:dyDescent="0.25">
      <c r="H247"/>
      <c r="I247"/>
      <c r="O247" s="7"/>
    </row>
    <row r="248" spans="8:15" ht="12.5" x14ac:dyDescent="0.25">
      <c r="H248"/>
      <c r="I248"/>
      <c r="O248" s="7"/>
    </row>
    <row r="249" spans="8:15" ht="12.5" x14ac:dyDescent="0.25">
      <c r="H249"/>
      <c r="I249"/>
      <c r="O249" s="7"/>
    </row>
    <row r="250" spans="8:15" ht="12.5" x14ac:dyDescent="0.25">
      <c r="H250"/>
      <c r="I250"/>
      <c r="O250" s="7"/>
    </row>
    <row r="251" spans="8:15" ht="12.5" x14ac:dyDescent="0.25">
      <c r="H251"/>
      <c r="I251"/>
      <c r="O251" s="7"/>
    </row>
    <row r="252" spans="8:15" ht="12.5" x14ac:dyDescent="0.25">
      <c r="H252"/>
      <c r="I252"/>
      <c r="O252" s="7"/>
    </row>
    <row r="253" spans="8:15" ht="12.5" x14ac:dyDescent="0.25">
      <c r="H253"/>
      <c r="I253"/>
      <c r="O253" s="7"/>
    </row>
    <row r="254" spans="8:15" ht="12.5" x14ac:dyDescent="0.25">
      <c r="H254"/>
      <c r="I254"/>
      <c r="O254" s="7"/>
    </row>
    <row r="255" spans="8:15" ht="12.5" x14ac:dyDescent="0.25">
      <c r="H255"/>
      <c r="I255"/>
      <c r="O255" s="7"/>
    </row>
    <row r="256" spans="8:15" ht="12.5" x14ac:dyDescent="0.25">
      <c r="H256"/>
      <c r="I256"/>
      <c r="O256" s="7"/>
    </row>
    <row r="257" spans="8:15" ht="12.5" x14ac:dyDescent="0.25">
      <c r="H257"/>
      <c r="I257"/>
      <c r="O257" s="7"/>
    </row>
    <row r="258" spans="8:15" ht="12.5" x14ac:dyDescent="0.25">
      <c r="H258"/>
      <c r="I258"/>
      <c r="O258" s="7"/>
    </row>
    <row r="259" spans="8:15" ht="12.5" x14ac:dyDescent="0.25">
      <c r="H259"/>
      <c r="I259"/>
      <c r="O259" s="7"/>
    </row>
    <row r="260" spans="8:15" ht="12.5" x14ac:dyDescent="0.25">
      <c r="H260"/>
      <c r="I260"/>
      <c r="O260" s="7"/>
    </row>
    <row r="261" spans="8:15" ht="12.5" x14ac:dyDescent="0.25">
      <c r="H261"/>
      <c r="I261"/>
      <c r="O261" s="7"/>
    </row>
    <row r="262" spans="8:15" ht="12.5" x14ac:dyDescent="0.25">
      <c r="H262"/>
      <c r="I262"/>
      <c r="O262" s="7"/>
    </row>
    <row r="263" spans="8:15" ht="12.5" x14ac:dyDescent="0.25">
      <c r="H263"/>
      <c r="I263"/>
      <c r="O263" s="7"/>
    </row>
    <row r="264" spans="8:15" ht="12.5" x14ac:dyDescent="0.25">
      <c r="H264"/>
      <c r="I264"/>
      <c r="O264" s="7"/>
    </row>
    <row r="265" spans="8:15" ht="12.5" x14ac:dyDescent="0.25">
      <c r="H265"/>
      <c r="I265"/>
      <c r="O265" s="7"/>
    </row>
    <row r="266" spans="8:15" ht="12.5" x14ac:dyDescent="0.25">
      <c r="H266"/>
      <c r="I266"/>
      <c r="O266" s="7"/>
    </row>
    <row r="267" spans="8:15" ht="12.5" x14ac:dyDescent="0.25">
      <c r="H267"/>
      <c r="I267"/>
      <c r="O267" s="7"/>
    </row>
    <row r="268" spans="8:15" ht="12.5" x14ac:dyDescent="0.25">
      <c r="H268"/>
      <c r="I268"/>
      <c r="O268" s="7"/>
    </row>
    <row r="269" spans="8:15" ht="12.5" x14ac:dyDescent="0.25">
      <c r="H269"/>
      <c r="I269"/>
      <c r="O269" s="7"/>
    </row>
    <row r="270" spans="8:15" ht="12.5" x14ac:dyDescent="0.25">
      <c r="H270"/>
      <c r="I270"/>
      <c r="O270" s="7"/>
    </row>
    <row r="271" spans="8:15" ht="12.5" x14ac:dyDescent="0.25">
      <c r="H271"/>
      <c r="I271"/>
      <c r="O271" s="7"/>
    </row>
    <row r="272" spans="8:15" ht="12.5" x14ac:dyDescent="0.25">
      <c r="H272"/>
      <c r="I272"/>
      <c r="O272" s="7"/>
    </row>
    <row r="273" spans="8:15" ht="12.5" x14ac:dyDescent="0.25">
      <c r="H273"/>
      <c r="I273"/>
      <c r="O273" s="7"/>
    </row>
    <row r="274" spans="8:15" ht="12.5" x14ac:dyDescent="0.25">
      <c r="H274"/>
      <c r="I274"/>
      <c r="O274" s="7"/>
    </row>
    <row r="275" spans="8:15" ht="12.5" x14ac:dyDescent="0.25">
      <c r="H275"/>
      <c r="I275"/>
      <c r="O275" s="7"/>
    </row>
    <row r="276" spans="8:15" ht="12.5" x14ac:dyDescent="0.25">
      <c r="H276"/>
      <c r="I276"/>
      <c r="O276" s="7"/>
    </row>
    <row r="277" spans="8:15" ht="12.5" x14ac:dyDescent="0.25">
      <c r="H277"/>
      <c r="I277"/>
      <c r="O277" s="7"/>
    </row>
    <row r="278" spans="8:15" ht="12.5" x14ac:dyDescent="0.25">
      <c r="H278"/>
      <c r="I278"/>
      <c r="O278" s="7"/>
    </row>
    <row r="279" spans="8:15" ht="12.5" x14ac:dyDescent="0.25">
      <c r="H279"/>
      <c r="I279"/>
      <c r="O279" s="7"/>
    </row>
    <row r="280" spans="8:15" ht="12.5" x14ac:dyDescent="0.25">
      <c r="H280"/>
      <c r="I280"/>
      <c r="O280" s="7"/>
    </row>
    <row r="281" spans="8:15" ht="12.5" x14ac:dyDescent="0.25">
      <c r="H281"/>
      <c r="I281"/>
      <c r="O281" s="7"/>
    </row>
    <row r="282" spans="8:15" ht="12.5" x14ac:dyDescent="0.25">
      <c r="H282"/>
      <c r="I282"/>
      <c r="O282" s="7"/>
    </row>
    <row r="283" spans="8:15" ht="12.5" x14ac:dyDescent="0.25">
      <c r="H283"/>
      <c r="I283"/>
      <c r="O283" s="7"/>
    </row>
    <row r="284" spans="8:15" ht="12.5" x14ac:dyDescent="0.25">
      <c r="H284"/>
      <c r="I284"/>
      <c r="O284" s="7"/>
    </row>
    <row r="285" spans="8:15" ht="12.5" x14ac:dyDescent="0.25">
      <c r="H285"/>
      <c r="I285"/>
      <c r="O285" s="7"/>
    </row>
    <row r="286" spans="8:15" ht="12.5" x14ac:dyDescent="0.25">
      <c r="H286"/>
      <c r="I286"/>
      <c r="O286" s="7"/>
    </row>
    <row r="287" spans="8:15" ht="12.5" x14ac:dyDescent="0.25">
      <c r="H287"/>
      <c r="I287"/>
      <c r="O287" s="7"/>
    </row>
    <row r="288" spans="8:15" ht="12.5" x14ac:dyDescent="0.25">
      <c r="H288"/>
      <c r="I288"/>
      <c r="O288" s="7"/>
    </row>
    <row r="289" spans="8:15" ht="12.5" x14ac:dyDescent="0.25">
      <c r="H289"/>
      <c r="I289"/>
      <c r="O289" s="7"/>
    </row>
    <row r="290" spans="8:15" ht="12.5" x14ac:dyDescent="0.25">
      <c r="H290"/>
      <c r="I290"/>
      <c r="O290" s="7"/>
    </row>
    <row r="291" spans="8:15" ht="12.5" x14ac:dyDescent="0.25">
      <c r="H291"/>
      <c r="I291"/>
      <c r="O291" s="7"/>
    </row>
    <row r="292" spans="8:15" ht="12.5" x14ac:dyDescent="0.25">
      <c r="H292"/>
      <c r="I292"/>
      <c r="O292" s="7"/>
    </row>
    <row r="293" spans="8:15" ht="12.5" x14ac:dyDescent="0.25">
      <c r="H293"/>
      <c r="I293"/>
      <c r="O293" s="7"/>
    </row>
    <row r="294" spans="8:15" ht="12.5" x14ac:dyDescent="0.25">
      <c r="H294"/>
      <c r="I294"/>
      <c r="O294" s="7"/>
    </row>
    <row r="295" spans="8:15" ht="12.5" x14ac:dyDescent="0.25">
      <c r="H295"/>
      <c r="I295"/>
      <c r="O295" s="7"/>
    </row>
    <row r="296" spans="8:15" ht="12.5" x14ac:dyDescent="0.25">
      <c r="H296"/>
      <c r="I296"/>
      <c r="O296" s="7"/>
    </row>
    <row r="297" spans="8:15" ht="12.5" x14ac:dyDescent="0.25">
      <c r="H297"/>
      <c r="I297"/>
      <c r="O297" s="7"/>
    </row>
    <row r="298" spans="8:15" ht="12.5" x14ac:dyDescent="0.25">
      <c r="H298"/>
      <c r="I298"/>
      <c r="O298" s="7"/>
    </row>
    <row r="299" spans="8:15" ht="12.5" x14ac:dyDescent="0.25">
      <c r="H299"/>
      <c r="I299"/>
      <c r="O299" s="7"/>
    </row>
    <row r="300" spans="8:15" ht="12.5" x14ac:dyDescent="0.25">
      <c r="H300"/>
      <c r="I300"/>
      <c r="O300" s="7"/>
    </row>
    <row r="301" spans="8:15" ht="12.5" x14ac:dyDescent="0.25">
      <c r="H301"/>
      <c r="I301"/>
      <c r="O301" s="7"/>
    </row>
    <row r="302" spans="8:15" ht="12.5" x14ac:dyDescent="0.25">
      <c r="H302"/>
      <c r="I302"/>
      <c r="O302" s="7"/>
    </row>
    <row r="303" spans="8:15" ht="12.5" x14ac:dyDescent="0.25">
      <c r="H303"/>
      <c r="I303"/>
      <c r="O303" s="7"/>
    </row>
    <row r="304" spans="8:15" ht="12.5" x14ac:dyDescent="0.25">
      <c r="H304"/>
      <c r="I304"/>
      <c r="O304" s="7"/>
    </row>
    <row r="305" spans="8:15" ht="12.5" x14ac:dyDescent="0.25">
      <c r="H305"/>
      <c r="I305"/>
      <c r="O305" s="7"/>
    </row>
    <row r="306" spans="8:15" ht="12.5" x14ac:dyDescent="0.25">
      <c r="H306"/>
      <c r="I306"/>
      <c r="O306" s="7"/>
    </row>
    <row r="307" spans="8:15" ht="12.5" x14ac:dyDescent="0.25">
      <c r="H307"/>
      <c r="I307"/>
      <c r="O307" s="7"/>
    </row>
    <row r="308" spans="8:15" ht="12.5" x14ac:dyDescent="0.25">
      <c r="H308"/>
      <c r="I308"/>
      <c r="O308" s="7"/>
    </row>
    <row r="309" spans="8:15" ht="12.5" x14ac:dyDescent="0.25">
      <c r="H309"/>
      <c r="I309"/>
      <c r="O309" s="7"/>
    </row>
    <row r="310" spans="8:15" ht="12.5" x14ac:dyDescent="0.25">
      <c r="H310"/>
      <c r="I310"/>
      <c r="O310" s="7"/>
    </row>
    <row r="311" spans="8:15" ht="12.5" x14ac:dyDescent="0.25">
      <c r="H311"/>
      <c r="I311"/>
      <c r="O311" s="7"/>
    </row>
    <row r="312" spans="8:15" ht="12.5" x14ac:dyDescent="0.25">
      <c r="H312"/>
      <c r="I312"/>
      <c r="O312" s="7"/>
    </row>
    <row r="313" spans="8:15" ht="12.5" x14ac:dyDescent="0.25">
      <c r="H313"/>
      <c r="I313"/>
      <c r="O313" s="7"/>
    </row>
    <row r="314" spans="8:15" ht="12.5" x14ac:dyDescent="0.25">
      <c r="H314"/>
      <c r="I314"/>
      <c r="O314" s="7"/>
    </row>
    <row r="315" spans="8:15" ht="12.5" x14ac:dyDescent="0.25">
      <c r="H315"/>
      <c r="I315"/>
      <c r="O315" s="7"/>
    </row>
    <row r="316" spans="8:15" ht="12.5" x14ac:dyDescent="0.25">
      <c r="H316"/>
      <c r="I316"/>
      <c r="O316" s="7"/>
    </row>
    <row r="317" spans="8:15" ht="12.5" x14ac:dyDescent="0.25">
      <c r="H317"/>
      <c r="I317"/>
      <c r="O317" s="7"/>
    </row>
    <row r="318" spans="8:15" ht="12.5" x14ac:dyDescent="0.25">
      <c r="H318"/>
      <c r="I318"/>
      <c r="O318" s="7"/>
    </row>
    <row r="319" spans="8:15" ht="12.5" x14ac:dyDescent="0.25">
      <c r="H319"/>
      <c r="I319"/>
      <c r="O319" s="7"/>
    </row>
    <row r="320" spans="8:15" ht="12.5" x14ac:dyDescent="0.25">
      <c r="H320"/>
      <c r="I320"/>
      <c r="O320" s="7"/>
    </row>
    <row r="321" spans="8:15" ht="12.5" x14ac:dyDescent="0.25">
      <c r="H321"/>
      <c r="I321"/>
      <c r="O321" s="7"/>
    </row>
    <row r="322" spans="8:15" ht="12.5" x14ac:dyDescent="0.25">
      <c r="H322"/>
      <c r="I322"/>
      <c r="O322" s="7"/>
    </row>
    <row r="323" spans="8:15" ht="12.5" x14ac:dyDescent="0.25">
      <c r="H323"/>
      <c r="I323"/>
      <c r="O323" s="7"/>
    </row>
    <row r="324" spans="8:15" ht="12.5" x14ac:dyDescent="0.25">
      <c r="H324"/>
      <c r="I324"/>
      <c r="O324" s="7"/>
    </row>
    <row r="325" spans="8:15" ht="12.5" x14ac:dyDescent="0.25">
      <c r="H325"/>
      <c r="I325"/>
      <c r="O325" s="7"/>
    </row>
    <row r="326" spans="8:15" ht="12.5" x14ac:dyDescent="0.25">
      <c r="H326"/>
      <c r="I326"/>
      <c r="O326" s="7"/>
    </row>
    <row r="327" spans="8:15" ht="12.5" x14ac:dyDescent="0.25">
      <c r="H327"/>
      <c r="I327"/>
      <c r="O327" s="7"/>
    </row>
    <row r="328" spans="8:15" ht="12.5" x14ac:dyDescent="0.25">
      <c r="H328"/>
      <c r="I328"/>
      <c r="O328" s="7"/>
    </row>
    <row r="329" spans="8:15" ht="12.5" x14ac:dyDescent="0.25">
      <c r="H329"/>
      <c r="I329"/>
      <c r="O329" s="7"/>
    </row>
    <row r="330" spans="8:15" ht="12.5" x14ac:dyDescent="0.25">
      <c r="H330"/>
      <c r="I330"/>
      <c r="O330" s="7"/>
    </row>
    <row r="331" spans="8:15" ht="12.5" x14ac:dyDescent="0.25">
      <c r="H331"/>
      <c r="I331"/>
      <c r="O331" s="7"/>
    </row>
    <row r="332" spans="8:15" ht="12.5" x14ac:dyDescent="0.25">
      <c r="H332"/>
      <c r="I332"/>
      <c r="O332" s="7"/>
    </row>
    <row r="333" spans="8:15" ht="12.5" x14ac:dyDescent="0.25">
      <c r="H333"/>
      <c r="I333"/>
      <c r="O333" s="7"/>
    </row>
    <row r="334" spans="8:15" ht="12.5" x14ac:dyDescent="0.25">
      <c r="H334"/>
      <c r="I334"/>
      <c r="O334" s="7"/>
    </row>
    <row r="335" spans="8:15" ht="12.5" x14ac:dyDescent="0.25">
      <c r="H335"/>
      <c r="I335"/>
      <c r="O335" s="7"/>
    </row>
    <row r="336" spans="8:15" ht="12.5" x14ac:dyDescent="0.25">
      <c r="H336"/>
      <c r="I336"/>
      <c r="O336" s="7"/>
    </row>
    <row r="337" spans="8:15" ht="12.5" x14ac:dyDescent="0.25">
      <c r="H337"/>
      <c r="I337"/>
      <c r="O337" s="7"/>
    </row>
    <row r="338" spans="8:15" ht="12.5" x14ac:dyDescent="0.25">
      <c r="H338"/>
      <c r="I338"/>
      <c r="O338" s="7"/>
    </row>
    <row r="339" spans="8:15" ht="12.5" x14ac:dyDescent="0.25">
      <c r="H339"/>
      <c r="I339"/>
      <c r="O339" s="7"/>
    </row>
    <row r="340" spans="8:15" ht="12.5" x14ac:dyDescent="0.25">
      <c r="H340"/>
      <c r="I340"/>
      <c r="O340" s="7"/>
    </row>
    <row r="341" spans="8:15" ht="12.5" x14ac:dyDescent="0.25">
      <c r="H341"/>
      <c r="I341"/>
      <c r="O341" s="7"/>
    </row>
    <row r="342" spans="8:15" ht="12.5" x14ac:dyDescent="0.25">
      <c r="H342"/>
      <c r="I342"/>
      <c r="O342" s="7"/>
    </row>
    <row r="343" spans="8:15" ht="12.5" x14ac:dyDescent="0.25">
      <c r="H343"/>
      <c r="I343"/>
      <c r="O343" s="7"/>
    </row>
    <row r="344" spans="8:15" ht="12.5" x14ac:dyDescent="0.25">
      <c r="H344"/>
      <c r="I344"/>
      <c r="O344" s="7"/>
    </row>
    <row r="345" spans="8:15" ht="12.5" x14ac:dyDescent="0.25">
      <c r="H345"/>
      <c r="I345"/>
      <c r="O345" s="7"/>
    </row>
    <row r="346" spans="8:15" ht="12.5" x14ac:dyDescent="0.25">
      <c r="H346"/>
      <c r="I346"/>
      <c r="O346" s="7"/>
    </row>
    <row r="347" spans="8:15" ht="12.5" x14ac:dyDescent="0.25">
      <c r="H347"/>
      <c r="I347"/>
      <c r="O347" s="7"/>
    </row>
    <row r="348" spans="8:15" ht="12.5" x14ac:dyDescent="0.25">
      <c r="H348"/>
      <c r="I348"/>
      <c r="O348" s="7"/>
    </row>
    <row r="349" spans="8:15" ht="12.5" x14ac:dyDescent="0.25">
      <c r="H349"/>
      <c r="I349"/>
      <c r="O349" s="7"/>
    </row>
    <row r="350" spans="8:15" ht="12.5" x14ac:dyDescent="0.25">
      <c r="H350"/>
      <c r="I350"/>
      <c r="O350" s="7"/>
    </row>
    <row r="351" spans="8:15" ht="12.5" x14ac:dyDescent="0.25">
      <c r="H351"/>
      <c r="I351"/>
      <c r="O351" s="7"/>
    </row>
    <row r="352" spans="8:15" ht="12.5" x14ac:dyDescent="0.25">
      <c r="H352"/>
      <c r="I352"/>
      <c r="O352" s="7"/>
    </row>
    <row r="353" spans="8:15" ht="12.5" x14ac:dyDescent="0.25">
      <c r="H353"/>
      <c r="I353"/>
      <c r="O353" s="7"/>
    </row>
    <row r="354" spans="8:15" ht="12.5" x14ac:dyDescent="0.25">
      <c r="H354"/>
      <c r="I354"/>
      <c r="O354" s="7"/>
    </row>
    <row r="355" spans="8:15" ht="12.5" x14ac:dyDescent="0.25">
      <c r="H355"/>
      <c r="I355"/>
      <c r="O355" s="7"/>
    </row>
    <row r="356" spans="8:15" ht="12.5" x14ac:dyDescent="0.25">
      <c r="H356"/>
      <c r="I356"/>
      <c r="O356" s="7"/>
    </row>
    <row r="357" spans="8:15" ht="12.5" x14ac:dyDescent="0.25">
      <c r="H357"/>
      <c r="I357"/>
      <c r="O357" s="7"/>
    </row>
    <row r="358" spans="8:15" ht="12.5" x14ac:dyDescent="0.25">
      <c r="H358"/>
      <c r="I358"/>
      <c r="O358" s="7"/>
    </row>
    <row r="359" spans="8:15" ht="12.5" x14ac:dyDescent="0.25">
      <c r="H359"/>
      <c r="I359"/>
      <c r="O359" s="7"/>
    </row>
    <row r="360" spans="8:15" ht="12.5" x14ac:dyDescent="0.25">
      <c r="H360"/>
      <c r="I360"/>
      <c r="O360" s="7"/>
    </row>
    <row r="361" spans="8:15" ht="12.5" x14ac:dyDescent="0.25">
      <c r="H361"/>
      <c r="I361"/>
      <c r="O361" s="7"/>
    </row>
    <row r="362" spans="8:15" ht="12.5" x14ac:dyDescent="0.25">
      <c r="H362"/>
      <c r="I362"/>
      <c r="O362" s="7"/>
    </row>
    <row r="363" spans="8:15" ht="12.5" x14ac:dyDescent="0.25">
      <c r="H363"/>
      <c r="I363"/>
      <c r="O363" s="7"/>
    </row>
    <row r="364" spans="8:15" ht="12.5" x14ac:dyDescent="0.25">
      <c r="H364"/>
      <c r="I364"/>
      <c r="O364" s="7"/>
    </row>
    <row r="365" spans="8:15" ht="12.5" x14ac:dyDescent="0.25">
      <c r="H365"/>
      <c r="I365"/>
      <c r="O365" s="7"/>
    </row>
    <row r="366" spans="8:15" ht="12.5" x14ac:dyDescent="0.25">
      <c r="H366"/>
      <c r="I366"/>
      <c r="O366" s="7"/>
    </row>
    <row r="367" spans="8:15" ht="12.5" x14ac:dyDescent="0.25">
      <c r="H367"/>
      <c r="I367"/>
      <c r="O367" s="7"/>
    </row>
    <row r="368" spans="8:15" ht="12.5" x14ac:dyDescent="0.25">
      <c r="H368"/>
      <c r="I368"/>
      <c r="O368" s="7"/>
    </row>
    <row r="369" spans="8:15" ht="12.5" x14ac:dyDescent="0.25">
      <c r="H369"/>
      <c r="I369"/>
      <c r="O369" s="7"/>
    </row>
    <row r="370" spans="8:15" ht="12.5" x14ac:dyDescent="0.25">
      <c r="H370"/>
      <c r="I370"/>
      <c r="O370" s="7"/>
    </row>
    <row r="371" spans="8:15" ht="12.5" x14ac:dyDescent="0.25">
      <c r="H371"/>
      <c r="I371"/>
      <c r="O371" s="7"/>
    </row>
    <row r="372" spans="8:15" ht="12.5" x14ac:dyDescent="0.25">
      <c r="H372"/>
      <c r="I372"/>
      <c r="O372" s="7"/>
    </row>
    <row r="373" spans="8:15" ht="12.5" x14ac:dyDescent="0.25">
      <c r="H373"/>
      <c r="I373"/>
      <c r="O373" s="7"/>
    </row>
    <row r="374" spans="8:15" ht="12.5" x14ac:dyDescent="0.25">
      <c r="H374"/>
      <c r="I374"/>
      <c r="O374" s="7"/>
    </row>
    <row r="375" spans="8:15" ht="12.5" x14ac:dyDescent="0.25">
      <c r="H375"/>
      <c r="I375"/>
      <c r="O375" s="7"/>
    </row>
    <row r="376" spans="8:15" ht="12.5" x14ac:dyDescent="0.25">
      <c r="H376"/>
      <c r="I376"/>
      <c r="O376" s="7"/>
    </row>
    <row r="377" spans="8:15" ht="12.5" x14ac:dyDescent="0.25">
      <c r="H377"/>
      <c r="I377"/>
      <c r="O377" s="7"/>
    </row>
    <row r="378" spans="8:15" ht="12.5" x14ac:dyDescent="0.25">
      <c r="H378"/>
      <c r="I378"/>
      <c r="O378" s="7"/>
    </row>
    <row r="379" spans="8:15" ht="12.5" x14ac:dyDescent="0.25">
      <c r="H379"/>
      <c r="I379"/>
      <c r="O379" s="7"/>
    </row>
    <row r="380" spans="8:15" ht="12.5" x14ac:dyDescent="0.25">
      <c r="H380"/>
      <c r="I380"/>
      <c r="O380" s="7"/>
    </row>
    <row r="381" spans="8:15" ht="12.5" x14ac:dyDescent="0.25">
      <c r="H381"/>
      <c r="I381"/>
      <c r="O381" s="7"/>
    </row>
    <row r="382" spans="8:15" ht="12.5" x14ac:dyDescent="0.25">
      <c r="H382"/>
      <c r="I382"/>
      <c r="O382" s="7"/>
    </row>
    <row r="383" spans="8:15" ht="12.5" x14ac:dyDescent="0.25">
      <c r="H383"/>
      <c r="I383"/>
      <c r="O383" s="7"/>
    </row>
    <row r="384" spans="8:15" ht="12.5" x14ac:dyDescent="0.25">
      <c r="H384"/>
      <c r="I384"/>
      <c r="O384" s="7"/>
    </row>
    <row r="385" spans="8:15" ht="12.5" x14ac:dyDescent="0.25">
      <c r="H385"/>
      <c r="I385"/>
      <c r="O385" s="7"/>
    </row>
    <row r="386" spans="8:15" ht="12.5" x14ac:dyDescent="0.25">
      <c r="H386"/>
      <c r="I386"/>
      <c r="O386" s="7"/>
    </row>
    <row r="387" spans="8:15" ht="12.5" x14ac:dyDescent="0.25">
      <c r="H387"/>
      <c r="I387"/>
      <c r="O387" s="7"/>
    </row>
    <row r="388" spans="8:15" ht="12.5" x14ac:dyDescent="0.25">
      <c r="H388"/>
      <c r="I388"/>
      <c r="O388" s="7"/>
    </row>
    <row r="389" spans="8:15" ht="12.5" x14ac:dyDescent="0.25">
      <c r="H389"/>
      <c r="I389"/>
      <c r="O389" s="7"/>
    </row>
    <row r="390" spans="8:15" ht="12.5" x14ac:dyDescent="0.25">
      <c r="H390"/>
      <c r="I390"/>
      <c r="O390" s="7"/>
    </row>
    <row r="391" spans="8:15" ht="12.5" x14ac:dyDescent="0.25">
      <c r="H391"/>
      <c r="I391"/>
      <c r="O391" s="7"/>
    </row>
    <row r="392" spans="8:15" ht="12.5" x14ac:dyDescent="0.25">
      <c r="H392"/>
      <c r="I392"/>
      <c r="O392" s="7"/>
    </row>
    <row r="393" spans="8:15" ht="12.5" x14ac:dyDescent="0.25">
      <c r="H393"/>
      <c r="I393"/>
      <c r="O393" s="7"/>
    </row>
    <row r="394" spans="8:15" ht="12.5" x14ac:dyDescent="0.25">
      <c r="H394"/>
      <c r="I394"/>
      <c r="O394" s="7"/>
    </row>
    <row r="395" spans="8:15" ht="12.5" x14ac:dyDescent="0.25">
      <c r="H395"/>
      <c r="I395"/>
      <c r="O395" s="7"/>
    </row>
    <row r="396" spans="8:15" ht="12.5" x14ac:dyDescent="0.25">
      <c r="H396"/>
      <c r="I396"/>
      <c r="O396" s="7"/>
    </row>
    <row r="397" spans="8:15" ht="12.5" x14ac:dyDescent="0.25">
      <c r="H397"/>
      <c r="I397"/>
      <c r="O397" s="7"/>
    </row>
    <row r="398" spans="8:15" ht="12.5" x14ac:dyDescent="0.25">
      <c r="H398"/>
      <c r="I398"/>
      <c r="O398" s="7"/>
    </row>
    <row r="399" spans="8:15" ht="12.5" x14ac:dyDescent="0.25">
      <c r="H399"/>
      <c r="I399"/>
      <c r="O399" s="7"/>
    </row>
    <row r="400" spans="8:15" ht="12.5" x14ac:dyDescent="0.25">
      <c r="H400"/>
      <c r="I400"/>
      <c r="O400" s="7"/>
    </row>
    <row r="401" spans="8:15" ht="12.5" x14ac:dyDescent="0.25">
      <c r="H401"/>
      <c r="I401"/>
      <c r="O401" s="7"/>
    </row>
    <row r="402" spans="8:15" ht="12.5" x14ac:dyDescent="0.25">
      <c r="H402"/>
      <c r="I402"/>
      <c r="O402" s="7"/>
    </row>
    <row r="403" spans="8:15" ht="12.5" x14ac:dyDescent="0.25">
      <c r="H403"/>
      <c r="I403"/>
      <c r="O403" s="7"/>
    </row>
    <row r="404" spans="8:15" ht="12.5" x14ac:dyDescent="0.25">
      <c r="H404"/>
      <c r="I404"/>
      <c r="O404" s="7"/>
    </row>
    <row r="405" spans="8:15" ht="12.5" x14ac:dyDescent="0.25">
      <c r="H405"/>
      <c r="I405"/>
      <c r="O405" s="7"/>
    </row>
    <row r="406" spans="8:15" ht="12.5" x14ac:dyDescent="0.25">
      <c r="H406"/>
      <c r="I406"/>
      <c r="O406" s="7"/>
    </row>
    <row r="407" spans="8:15" ht="12.5" x14ac:dyDescent="0.25">
      <c r="H407"/>
      <c r="I407"/>
      <c r="O407" s="7"/>
    </row>
    <row r="408" spans="8:15" ht="12.5" x14ac:dyDescent="0.25">
      <c r="H408"/>
      <c r="I408"/>
      <c r="O408" s="7"/>
    </row>
    <row r="409" spans="8:15" ht="12.5" x14ac:dyDescent="0.25">
      <c r="H409"/>
      <c r="I409"/>
      <c r="O409" s="7"/>
    </row>
    <row r="410" spans="8:15" ht="12.5" x14ac:dyDescent="0.25">
      <c r="H410"/>
      <c r="I410"/>
      <c r="O410" s="7"/>
    </row>
    <row r="411" spans="8:15" ht="12.5" x14ac:dyDescent="0.25">
      <c r="H411"/>
      <c r="I411"/>
      <c r="O411" s="7"/>
    </row>
    <row r="412" spans="8:15" ht="12.5" x14ac:dyDescent="0.25">
      <c r="H412"/>
      <c r="I412"/>
      <c r="O412" s="7"/>
    </row>
    <row r="413" spans="8:15" ht="12.5" x14ac:dyDescent="0.25">
      <c r="H413"/>
      <c r="I413"/>
      <c r="O413" s="7"/>
    </row>
    <row r="414" spans="8:15" ht="12.5" x14ac:dyDescent="0.25">
      <c r="H414"/>
      <c r="I414"/>
      <c r="O414" s="7"/>
    </row>
    <row r="415" spans="8:15" ht="12.5" x14ac:dyDescent="0.25">
      <c r="H415"/>
      <c r="I415"/>
      <c r="O415" s="7"/>
    </row>
    <row r="416" spans="8:15" ht="12.5" x14ac:dyDescent="0.25">
      <c r="H416"/>
      <c r="I416"/>
      <c r="O416" s="7"/>
    </row>
    <row r="417" spans="8:15" ht="12.5" x14ac:dyDescent="0.25">
      <c r="H417"/>
      <c r="I417"/>
      <c r="O417" s="7"/>
    </row>
    <row r="418" spans="8:15" ht="12.5" x14ac:dyDescent="0.25">
      <c r="H418"/>
      <c r="I418"/>
      <c r="O418" s="7"/>
    </row>
    <row r="419" spans="8:15" ht="12.5" x14ac:dyDescent="0.25">
      <c r="H419"/>
      <c r="I419"/>
      <c r="O419" s="7"/>
    </row>
    <row r="420" spans="8:15" ht="12.5" x14ac:dyDescent="0.25">
      <c r="H420"/>
      <c r="I420"/>
      <c r="O420" s="7"/>
    </row>
    <row r="421" spans="8:15" ht="12.5" x14ac:dyDescent="0.25">
      <c r="H421"/>
      <c r="I421"/>
      <c r="O421" s="7"/>
    </row>
    <row r="422" spans="8:15" ht="12.5" x14ac:dyDescent="0.25">
      <c r="H422"/>
      <c r="I422"/>
      <c r="O422" s="7"/>
    </row>
    <row r="423" spans="8:15" ht="12.5" x14ac:dyDescent="0.25">
      <c r="H423"/>
      <c r="I423"/>
      <c r="O423" s="7"/>
    </row>
    <row r="424" spans="8:15" ht="12.5" x14ac:dyDescent="0.25">
      <c r="H424"/>
      <c r="I424"/>
      <c r="O424" s="7"/>
    </row>
    <row r="425" spans="8:15" ht="12.5" x14ac:dyDescent="0.25">
      <c r="H425"/>
      <c r="I425"/>
      <c r="O425" s="7"/>
    </row>
    <row r="426" spans="8:15" ht="12.5" x14ac:dyDescent="0.25">
      <c r="H426"/>
      <c r="I426"/>
      <c r="O426" s="7"/>
    </row>
    <row r="427" spans="8:15" ht="12.5" x14ac:dyDescent="0.25">
      <c r="H427"/>
      <c r="I427"/>
      <c r="O427" s="7"/>
    </row>
    <row r="428" spans="8:15" ht="12.5" x14ac:dyDescent="0.25">
      <c r="H428"/>
      <c r="I428"/>
      <c r="O428" s="7"/>
    </row>
    <row r="429" spans="8:15" ht="12.5" x14ac:dyDescent="0.25">
      <c r="H429"/>
      <c r="I429"/>
      <c r="O429" s="7"/>
    </row>
    <row r="430" spans="8:15" ht="12.5" x14ac:dyDescent="0.25">
      <c r="H430"/>
      <c r="I430"/>
      <c r="O430" s="7"/>
    </row>
    <row r="431" spans="8:15" ht="12.5" x14ac:dyDescent="0.25">
      <c r="H431"/>
      <c r="I431"/>
      <c r="O431" s="7"/>
    </row>
    <row r="432" spans="8:15" ht="12.5" x14ac:dyDescent="0.25">
      <c r="H432"/>
      <c r="I432"/>
      <c r="O432" s="7"/>
    </row>
    <row r="433" spans="8:15" ht="12.5" x14ac:dyDescent="0.25">
      <c r="H433"/>
      <c r="I433"/>
      <c r="O433" s="7"/>
    </row>
    <row r="434" spans="8:15" ht="12.5" x14ac:dyDescent="0.25">
      <c r="H434"/>
      <c r="I434"/>
      <c r="O434" s="7"/>
    </row>
    <row r="435" spans="8:15" ht="12.5" x14ac:dyDescent="0.25">
      <c r="H435"/>
      <c r="I435"/>
      <c r="O435" s="7"/>
    </row>
    <row r="436" spans="8:15" ht="12.5" x14ac:dyDescent="0.25">
      <c r="H436"/>
      <c r="I436"/>
      <c r="O436" s="7"/>
    </row>
    <row r="437" spans="8:15" ht="12.5" x14ac:dyDescent="0.25">
      <c r="H437"/>
      <c r="I437"/>
      <c r="O437" s="7"/>
    </row>
    <row r="438" spans="8:15" ht="12.5" x14ac:dyDescent="0.25">
      <c r="H438"/>
      <c r="I438"/>
      <c r="O438" s="7"/>
    </row>
    <row r="439" spans="8:15" ht="12.5" x14ac:dyDescent="0.25">
      <c r="H439"/>
      <c r="I439"/>
      <c r="O439" s="7"/>
    </row>
    <row r="440" spans="8:15" ht="12.5" x14ac:dyDescent="0.25">
      <c r="H440"/>
      <c r="I440"/>
      <c r="O440" s="7"/>
    </row>
    <row r="441" spans="8:15" ht="12.5" x14ac:dyDescent="0.25">
      <c r="H441"/>
      <c r="I441"/>
      <c r="O441" s="7"/>
    </row>
    <row r="442" spans="8:15" ht="12.5" x14ac:dyDescent="0.25">
      <c r="H442"/>
      <c r="I442"/>
      <c r="O442" s="7"/>
    </row>
    <row r="443" spans="8:15" ht="12.5" x14ac:dyDescent="0.25">
      <c r="H443"/>
      <c r="I443"/>
      <c r="O443" s="7"/>
    </row>
    <row r="444" spans="8:15" ht="12.5" x14ac:dyDescent="0.25">
      <c r="H444"/>
      <c r="I444"/>
      <c r="O444" s="7"/>
    </row>
    <row r="445" spans="8:15" ht="12.5" x14ac:dyDescent="0.25">
      <c r="H445"/>
      <c r="I445"/>
      <c r="O445" s="7"/>
    </row>
    <row r="446" spans="8:15" ht="12.5" x14ac:dyDescent="0.25">
      <c r="H446"/>
      <c r="I446"/>
      <c r="O446" s="7"/>
    </row>
    <row r="447" spans="8:15" ht="12.5" x14ac:dyDescent="0.25">
      <c r="H447"/>
      <c r="I447"/>
      <c r="O447" s="7"/>
    </row>
    <row r="448" spans="8:15" ht="12.5" x14ac:dyDescent="0.25">
      <c r="H448"/>
      <c r="I448"/>
      <c r="O448" s="7"/>
    </row>
    <row r="449" spans="8:15" ht="12.5" x14ac:dyDescent="0.25">
      <c r="H449"/>
      <c r="I449"/>
      <c r="O449" s="7"/>
    </row>
    <row r="450" spans="8:15" ht="12.5" x14ac:dyDescent="0.25">
      <c r="H450"/>
      <c r="I450"/>
      <c r="O450" s="7"/>
    </row>
    <row r="451" spans="8:15" ht="12.5" x14ac:dyDescent="0.25">
      <c r="H451"/>
      <c r="I451"/>
      <c r="O451" s="7"/>
    </row>
    <row r="452" spans="8:15" ht="12.5" x14ac:dyDescent="0.25">
      <c r="H452"/>
      <c r="I452"/>
      <c r="O452" s="7"/>
    </row>
    <row r="453" spans="8:15" ht="12.5" x14ac:dyDescent="0.25">
      <c r="H453"/>
      <c r="I453"/>
      <c r="O453" s="7"/>
    </row>
    <row r="454" spans="8:15" ht="12.5" x14ac:dyDescent="0.25">
      <c r="H454"/>
      <c r="I454"/>
      <c r="O454" s="7"/>
    </row>
    <row r="455" spans="8:15" ht="12.5" x14ac:dyDescent="0.25">
      <c r="H455"/>
      <c r="I455"/>
      <c r="O455" s="7"/>
    </row>
    <row r="456" spans="8:15" ht="12.5" x14ac:dyDescent="0.25">
      <c r="H456"/>
      <c r="I456"/>
      <c r="O456" s="7"/>
    </row>
    <row r="457" spans="8:15" ht="12.5" x14ac:dyDescent="0.25">
      <c r="H457"/>
      <c r="I457"/>
      <c r="O457" s="7"/>
    </row>
    <row r="458" spans="8:15" ht="12.5" x14ac:dyDescent="0.25">
      <c r="H458"/>
      <c r="I458"/>
      <c r="O458" s="7"/>
    </row>
    <row r="459" spans="8:15" ht="12.5" x14ac:dyDescent="0.25">
      <c r="H459"/>
      <c r="I459"/>
      <c r="O459" s="7"/>
    </row>
    <row r="460" spans="8:15" ht="12.5" x14ac:dyDescent="0.25">
      <c r="H460"/>
      <c r="I460"/>
      <c r="O460" s="7"/>
    </row>
    <row r="461" spans="8:15" ht="12.5" x14ac:dyDescent="0.25">
      <c r="H461"/>
      <c r="I461"/>
      <c r="O461" s="7"/>
    </row>
    <row r="462" spans="8:15" ht="12.5" x14ac:dyDescent="0.25">
      <c r="H462"/>
      <c r="I462"/>
      <c r="O462" s="7"/>
    </row>
    <row r="463" spans="8:15" ht="12.5" x14ac:dyDescent="0.25">
      <c r="H463"/>
      <c r="I463"/>
      <c r="O463" s="7"/>
    </row>
    <row r="464" spans="8:15" ht="12.5" x14ac:dyDescent="0.25">
      <c r="H464"/>
      <c r="I464"/>
      <c r="O464" s="7"/>
    </row>
    <row r="465" spans="8:15" ht="12.5" x14ac:dyDescent="0.25">
      <c r="H465"/>
      <c r="I465"/>
      <c r="O465" s="7"/>
    </row>
    <row r="466" spans="8:15" ht="12.5" x14ac:dyDescent="0.25">
      <c r="H466"/>
      <c r="I466"/>
      <c r="O466" s="7"/>
    </row>
    <row r="467" spans="8:15" ht="12.5" x14ac:dyDescent="0.25">
      <c r="H467"/>
      <c r="I467"/>
      <c r="O467" s="7"/>
    </row>
    <row r="468" spans="8:15" ht="12.5" x14ac:dyDescent="0.25">
      <c r="H468"/>
      <c r="I468"/>
      <c r="O468" s="7"/>
    </row>
    <row r="469" spans="8:15" ht="12.5" x14ac:dyDescent="0.25">
      <c r="H469"/>
      <c r="I469"/>
      <c r="O469" s="7"/>
    </row>
    <row r="470" spans="8:15" ht="12.5" x14ac:dyDescent="0.25">
      <c r="H470"/>
      <c r="I470"/>
      <c r="O470" s="7"/>
    </row>
    <row r="471" spans="8:15" ht="12.5" x14ac:dyDescent="0.25">
      <c r="H471"/>
      <c r="I471"/>
      <c r="O471" s="7"/>
    </row>
    <row r="472" spans="8:15" ht="12.5" x14ac:dyDescent="0.25">
      <c r="H472"/>
      <c r="I472"/>
      <c r="O472" s="7"/>
    </row>
    <row r="473" spans="8:15" ht="12.5" x14ac:dyDescent="0.25">
      <c r="H473"/>
      <c r="I473"/>
      <c r="O473" s="7"/>
    </row>
    <row r="474" spans="8:15" ht="12.5" x14ac:dyDescent="0.25">
      <c r="H474"/>
      <c r="I474"/>
      <c r="O474" s="7"/>
    </row>
    <row r="475" spans="8:15" ht="12.5" x14ac:dyDescent="0.25">
      <c r="H475"/>
      <c r="I475"/>
      <c r="O475" s="7"/>
    </row>
    <row r="476" spans="8:15" ht="12.5" x14ac:dyDescent="0.25">
      <c r="H476"/>
      <c r="I476"/>
      <c r="O476" s="7"/>
    </row>
    <row r="477" spans="8:15" ht="12.5" x14ac:dyDescent="0.25">
      <c r="H477"/>
      <c r="I477"/>
      <c r="O477" s="7"/>
    </row>
    <row r="478" spans="8:15" ht="12.5" x14ac:dyDescent="0.25">
      <c r="H478"/>
      <c r="I478"/>
      <c r="O478" s="7"/>
    </row>
    <row r="479" spans="8:15" ht="12.5" x14ac:dyDescent="0.25">
      <c r="H479"/>
      <c r="I479"/>
      <c r="O479" s="7"/>
    </row>
    <row r="480" spans="8:15" ht="12.5" x14ac:dyDescent="0.25">
      <c r="H480"/>
      <c r="I480"/>
      <c r="O480" s="7"/>
    </row>
    <row r="481" spans="8:15" ht="12.5" x14ac:dyDescent="0.25">
      <c r="H481"/>
      <c r="I481"/>
      <c r="O481" s="7"/>
    </row>
    <row r="482" spans="8:15" ht="12.5" x14ac:dyDescent="0.25">
      <c r="H482"/>
      <c r="I482"/>
      <c r="O482" s="7"/>
    </row>
    <row r="483" spans="8:15" ht="12.5" x14ac:dyDescent="0.25">
      <c r="H483"/>
      <c r="I483"/>
      <c r="O483" s="7"/>
    </row>
    <row r="484" spans="8:15" ht="12.5" x14ac:dyDescent="0.25">
      <c r="H484"/>
      <c r="I484"/>
      <c r="O484" s="7"/>
    </row>
    <row r="485" spans="8:15" ht="12.5" x14ac:dyDescent="0.25">
      <c r="H485"/>
      <c r="I485"/>
      <c r="O485" s="7"/>
    </row>
    <row r="486" spans="8:15" ht="12.5" x14ac:dyDescent="0.25">
      <c r="H486"/>
      <c r="I486"/>
      <c r="O486" s="7"/>
    </row>
    <row r="487" spans="8:15" ht="12.5" x14ac:dyDescent="0.25">
      <c r="H487"/>
      <c r="I487"/>
      <c r="O487" s="7"/>
    </row>
    <row r="488" spans="8:15" ht="12.5" x14ac:dyDescent="0.25">
      <c r="H488"/>
      <c r="I488"/>
      <c r="O488" s="7"/>
    </row>
    <row r="489" spans="8:15" ht="12.5" x14ac:dyDescent="0.25">
      <c r="H489"/>
      <c r="I489"/>
      <c r="O489" s="7"/>
    </row>
    <row r="490" spans="8:15" ht="12.5" x14ac:dyDescent="0.25">
      <c r="H490"/>
      <c r="I490"/>
      <c r="O490" s="7"/>
    </row>
    <row r="491" spans="8:15" ht="12.5" x14ac:dyDescent="0.25">
      <c r="H491"/>
      <c r="I491"/>
      <c r="O491" s="7"/>
    </row>
    <row r="492" spans="8:15" ht="12.5" x14ac:dyDescent="0.25">
      <c r="H492"/>
      <c r="I492"/>
      <c r="O492" s="7"/>
    </row>
    <row r="493" spans="8:15" ht="12.5" x14ac:dyDescent="0.25">
      <c r="H493"/>
      <c r="I493"/>
      <c r="O493" s="7"/>
    </row>
    <row r="494" spans="8:15" ht="12.5" x14ac:dyDescent="0.25">
      <c r="H494"/>
      <c r="I494"/>
      <c r="O494" s="7"/>
    </row>
    <row r="495" spans="8:15" ht="12.5" x14ac:dyDescent="0.25">
      <c r="H495"/>
      <c r="I495"/>
      <c r="O495" s="7"/>
    </row>
    <row r="496" spans="8:15" ht="12.5" x14ac:dyDescent="0.25">
      <c r="H496"/>
      <c r="I496"/>
      <c r="O496" s="7"/>
    </row>
    <row r="497" spans="8:15" ht="12.5" x14ac:dyDescent="0.25">
      <c r="H497"/>
      <c r="I497"/>
      <c r="O497" s="7"/>
    </row>
    <row r="498" spans="8:15" ht="12.5" x14ac:dyDescent="0.25">
      <c r="H498"/>
      <c r="I498"/>
      <c r="O498" s="7"/>
    </row>
    <row r="499" spans="8:15" ht="12.5" x14ac:dyDescent="0.25">
      <c r="H499"/>
      <c r="I499"/>
      <c r="O499" s="7"/>
    </row>
    <row r="500" spans="8:15" ht="12.5" x14ac:dyDescent="0.25">
      <c r="H500"/>
      <c r="I500"/>
      <c r="O500" s="7"/>
    </row>
    <row r="501" spans="8:15" ht="12.5" x14ac:dyDescent="0.25">
      <c r="H501"/>
      <c r="I501"/>
      <c r="O501" s="7"/>
    </row>
    <row r="502" spans="8:15" ht="12.5" x14ac:dyDescent="0.25">
      <c r="H502"/>
      <c r="I502"/>
      <c r="O502" s="7"/>
    </row>
    <row r="503" spans="8:15" ht="12.5" x14ac:dyDescent="0.25">
      <c r="H503"/>
      <c r="I503"/>
      <c r="O503" s="7"/>
    </row>
    <row r="504" spans="8:15" ht="12.5" x14ac:dyDescent="0.25">
      <c r="H504"/>
      <c r="I504"/>
      <c r="O504" s="7"/>
    </row>
    <row r="505" spans="8:15" ht="12.5" x14ac:dyDescent="0.25">
      <c r="H505"/>
      <c r="I505"/>
      <c r="O505" s="7"/>
    </row>
    <row r="506" spans="8:15" ht="12.5" x14ac:dyDescent="0.25">
      <c r="H506"/>
      <c r="I506"/>
      <c r="O506" s="7"/>
    </row>
    <row r="507" spans="8:15" ht="12.5" x14ac:dyDescent="0.25">
      <c r="H507"/>
      <c r="I507"/>
      <c r="O507" s="7"/>
    </row>
    <row r="508" spans="8:15" ht="12.5" x14ac:dyDescent="0.25">
      <c r="H508"/>
      <c r="I508"/>
      <c r="O508" s="7"/>
    </row>
    <row r="509" spans="8:15" ht="12.5" x14ac:dyDescent="0.25">
      <c r="H509"/>
      <c r="I509"/>
      <c r="O509" s="7"/>
    </row>
    <row r="510" spans="8:15" ht="12.5" x14ac:dyDescent="0.25">
      <c r="H510"/>
      <c r="I510"/>
      <c r="O510" s="7"/>
    </row>
    <row r="511" spans="8:15" ht="12.5" x14ac:dyDescent="0.25">
      <c r="H511"/>
      <c r="I511"/>
      <c r="O511" s="7"/>
    </row>
    <row r="512" spans="8:15" ht="12.5" x14ac:dyDescent="0.25">
      <c r="H512"/>
      <c r="I512"/>
      <c r="O512" s="7"/>
    </row>
    <row r="513" spans="8:15" ht="12.5" x14ac:dyDescent="0.25">
      <c r="H513"/>
      <c r="I513"/>
      <c r="O513" s="7"/>
    </row>
    <row r="514" spans="8:15" ht="12.5" x14ac:dyDescent="0.25">
      <c r="H514"/>
      <c r="I514"/>
      <c r="O514" s="7"/>
    </row>
    <row r="515" spans="8:15" ht="12.5" x14ac:dyDescent="0.25">
      <c r="H515"/>
      <c r="I515"/>
      <c r="O515" s="7"/>
    </row>
    <row r="516" spans="8:15" ht="12.5" x14ac:dyDescent="0.25">
      <c r="H516"/>
      <c r="I516"/>
      <c r="O516" s="7"/>
    </row>
    <row r="517" spans="8:15" ht="12.5" x14ac:dyDescent="0.25">
      <c r="H517"/>
      <c r="I517"/>
      <c r="O517" s="7"/>
    </row>
    <row r="518" spans="8:15" ht="12.5" x14ac:dyDescent="0.25">
      <c r="H518"/>
      <c r="I518"/>
      <c r="O518" s="7"/>
    </row>
    <row r="519" spans="8:15" ht="12.5" x14ac:dyDescent="0.25">
      <c r="H519"/>
      <c r="I519"/>
      <c r="O519" s="7"/>
    </row>
    <row r="520" spans="8:15" ht="12.5" x14ac:dyDescent="0.25">
      <c r="H520"/>
      <c r="I520"/>
      <c r="O520" s="7"/>
    </row>
    <row r="521" spans="8:15" ht="12.5" x14ac:dyDescent="0.25">
      <c r="H521"/>
      <c r="I521"/>
      <c r="O521" s="7"/>
    </row>
    <row r="522" spans="8:15" ht="12.5" x14ac:dyDescent="0.25">
      <c r="H522"/>
      <c r="I522"/>
      <c r="O522" s="7"/>
    </row>
    <row r="523" spans="8:15" ht="12.5" x14ac:dyDescent="0.25">
      <c r="H523"/>
      <c r="I523"/>
      <c r="O523" s="7"/>
    </row>
    <row r="524" spans="8:15" ht="12.5" x14ac:dyDescent="0.25">
      <c r="H524"/>
      <c r="I524"/>
      <c r="O524" s="7"/>
    </row>
    <row r="525" spans="8:15" ht="12.5" x14ac:dyDescent="0.25">
      <c r="H525"/>
      <c r="I525"/>
      <c r="O525" s="7"/>
    </row>
    <row r="526" spans="8:15" ht="12.5" x14ac:dyDescent="0.25">
      <c r="H526"/>
      <c r="I526"/>
      <c r="O526" s="7"/>
    </row>
    <row r="527" spans="8:15" ht="12.5" x14ac:dyDescent="0.25">
      <c r="H527"/>
      <c r="I527"/>
      <c r="O527" s="7"/>
    </row>
    <row r="528" spans="8:15" ht="12.5" x14ac:dyDescent="0.25">
      <c r="H528"/>
      <c r="I528"/>
      <c r="O528" s="7"/>
    </row>
    <row r="529" spans="8:15" ht="12.5" x14ac:dyDescent="0.25">
      <c r="H529"/>
      <c r="I529"/>
      <c r="O529" s="7"/>
    </row>
    <row r="530" spans="8:15" ht="12.5" x14ac:dyDescent="0.25">
      <c r="H530"/>
      <c r="I530"/>
      <c r="O530" s="7"/>
    </row>
    <row r="531" spans="8:15" ht="12.5" x14ac:dyDescent="0.25">
      <c r="H531"/>
      <c r="I531"/>
      <c r="O531" s="7"/>
    </row>
    <row r="532" spans="8:15" ht="12.5" x14ac:dyDescent="0.25">
      <c r="H532"/>
      <c r="I532"/>
      <c r="O532" s="7"/>
    </row>
    <row r="533" spans="8:15" ht="12.5" x14ac:dyDescent="0.25">
      <c r="H533"/>
      <c r="I533"/>
      <c r="O533" s="7"/>
    </row>
    <row r="534" spans="8:15" ht="12.5" x14ac:dyDescent="0.25">
      <c r="H534"/>
      <c r="I534"/>
      <c r="O534" s="7"/>
    </row>
    <row r="535" spans="8:15" ht="12.5" x14ac:dyDescent="0.25">
      <c r="H535"/>
      <c r="I535"/>
      <c r="O535" s="7"/>
    </row>
    <row r="536" spans="8:15" ht="12.5" x14ac:dyDescent="0.25">
      <c r="H536"/>
      <c r="I536"/>
      <c r="O536" s="7"/>
    </row>
    <row r="537" spans="8:15" ht="12.5" x14ac:dyDescent="0.25">
      <c r="H537"/>
      <c r="I537"/>
      <c r="O537" s="7"/>
    </row>
    <row r="538" spans="8:15" ht="12.5" x14ac:dyDescent="0.25">
      <c r="H538"/>
      <c r="I538"/>
      <c r="O538" s="7"/>
    </row>
    <row r="539" spans="8:15" ht="12.5" x14ac:dyDescent="0.25">
      <c r="H539"/>
      <c r="I539"/>
      <c r="O539" s="7"/>
    </row>
    <row r="540" spans="8:15" ht="12.5" x14ac:dyDescent="0.25">
      <c r="H540"/>
      <c r="I540"/>
      <c r="O540" s="7"/>
    </row>
    <row r="541" spans="8:15" ht="12.5" x14ac:dyDescent="0.25">
      <c r="H541"/>
      <c r="I541"/>
      <c r="O541" s="7"/>
    </row>
    <row r="542" spans="8:15" ht="12.5" x14ac:dyDescent="0.25">
      <c r="H542"/>
      <c r="I542"/>
      <c r="O542" s="7"/>
    </row>
    <row r="543" spans="8:15" ht="12.5" x14ac:dyDescent="0.25">
      <c r="H543"/>
      <c r="I543"/>
      <c r="O543" s="7"/>
    </row>
    <row r="544" spans="8:15" ht="12.5" x14ac:dyDescent="0.25">
      <c r="H544"/>
      <c r="I544"/>
      <c r="O544" s="7"/>
    </row>
    <row r="545" spans="8:15" ht="12.5" x14ac:dyDescent="0.25">
      <c r="H545"/>
      <c r="I545"/>
      <c r="O545" s="7"/>
    </row>
    <row r="546" spans="8:15" ht="12.5" x14ac:dyDescent="0.25">
      <c r="H546"/>
      <c r="I546"/>
      <c r="O546" s="7"/>
    </row>
    <row r="547" spans="8:15" ht="12.5" x14ac:dyDescent="0.25">
      <c r="H547"/>
      <c r="I547"/>
      <c r="O547" s="7"/>
    </row>
    <row r="548" spans="8:15" ht="12.5" x14ac:dyDescent="0.25">
      <c r="H548"/>
      <c r="I548"/>
      <c r="O548" s="7"/>
    </row>
    <row r="549" spans="8:15" ht="12.5" x14ac:dyDescent="0.25">
      <c r="H549"/>
      <c r="I549"/>
      <c r="O549" s="7"/>
    </row>
    <row r="550" spans="8:15" ht="12.5" x14ac:dyDescent="0.25">
      <c r="H550"/>
      <c r="I550"/>
      <c r="O550" s="7"/>
    </row>
    <row r="551" spans="8:15" ht="12.5" x14ac:dyDescent="0.25">
      <c r="H551"/>
      <c r="I551"/>
      <c r="O551" s="7"/>
    </row>
    <row r="552" spans="8:15" ht="12.5" x14ac:dyDescent="0.25">
      <c r="H552"/>
      <c r="I552"/>
      <c r="O552" s="7"/>
    </row>
    <row r="553" spans="8:15" ht="12.5" x14ac:dyDescent="0.25">
      <c r="H553"/>
      <c r="I553"/>
      <c r="O553" s="7"/>
    </row>
    <row r="554" spans="8:15" ht="12.5" x14ac:dyDescent="0.25">
      <c r="H554"/>
      <c r="I554"/>
      <c r="O554" s="7"/>
    </row>
    <row r="555" spans="8:15" ht="12.5" x14ac:dyDescent="0.25">
      <c r="H555"/>
      <c r="I555"/>
      <c r="O555" s="7"/>
    </row>
    <row r="556" spans="8:15" ht="12.5" x14ac:dyDescent="0.25">
      <c r="H556"/>
      <c r="I556"/>
      <c r="O556" s="7"/>
    </row>
    <row r="557" spans="8:15" ht="12.5" x14ac:dyDescent="0.25">
      <c r="H557"/>
      <c r="I557"/>
      <c r="O557" s="7"/>
    </row>
    <row r="558" spans="8:15" ht="12.5" x14ac:dyDescent="0.25">
      <c r="H558"/>
      <c r="I558"/>
      <c r="O558" s="7"/>
    </row>
    <row r="559" spans="8:15" ht="12.5" x14ac:dyDescent="0.25">
      <c r="H559"/>
      <c r="I559"/>
      <c r="O559" s="7"/>
    </row>
    <row r="560" spans="8:15" ht="12.5" x14ac:dyDescent="0.25">
      <c r="H560"/>
      <c r="I560"/>
      <c r="O560" s="7"/>
    </row>
    <row r="561" spans="8:15" ht="12.5" x14ac:dyDescent="0.25">
      <c r="H561"/>
      <c r="I561"/>
      <c r="O561" s="7"/>
    </row>
    <row r="562" spans="8:15" ht="12.5" x14ac:dyDescent="0.25">
      <c r="H562"/>
      <c r="I562"/>
      <c r="O562" s="7"/>
    </row>
    <row r="563" spans="8:15" ht="12.5" x14ac:dyDescent="0.25">
      <c r="H563"/>
      <c r="I563"/>
      <c r="O563" s="7"/>
    </row>
    <row r="564" spans="8:15" ht="12.5" x14ac:dyDescent="0.25">
      <c r="H564"/>
      <c r="I564"/>
      <c r="O564" s="7"/>
    </row>
    <row r="565" spans="8:15" ht="12.5" x14ac:dyDescent="0.25">
      <c r="H565"/>
      <c r="I565"/>
      <c r="O565" s="7"/>
    </row>
    <row r="566" spans="8:15" ht="12.5" x14ac:dyDescent="0.25">
      <c r="H566"/>
      <c r="I566"/>
      <c r="O566" s="7"/>
    </row>
    <row r="567" spans="8:15" ht="12.5" x14ac:dyDescent="0.25">
      <c r="H567"/>
      <c r="I567"/>
      <c r="O567" s="7"/>
    </row>
    <row r="568" spans="8:15" ht="12.5" x14ac:dyDescent="0.25">
      <c r="H568"/>
      <c r="I568"/>
      <c r="O568" s="7"/>
    </row>
    <row r="569" spans="8:15" ht="12.5" x14ac:dyDescent="0.25">
      <c r="H569"/>
      <c r="I569"/>
      <c r="O569" s="7"/>
    </row>
    <row r="570" spans="8:15" ht="12.5" x14ac:dyDescent="0.25">
      <c r="H570"/>
      <c r="I570"/>
      <c r="O570" s="7"/>
    </row>
    <row r="571" spans="8:15" ht="12.5" x14ac:dyDescent="0.25">
      <c r="H571"/>
      <c r="I571"/>
      <c r="O571" s="7"/>
    </row>
    <row r="572" spans="8:15" ht="12.5" x14ac:dyDescent="0.25">
      <c r="H572"/>
      <c r="I572"/>
      <c r="O572" s="7"/>
    </row>
    <row r="573" spans="8:15" ht="12.5" x14ac:dyDescent="0.25">
      <c r="H573"/>
      <c r="I573"/>
      <c r="O573" s="7"/>
    </row>
    <row r="574" spans="8:15" ht="12.5" x14ac:dyDescent="0.25">
      <c r="H574"/>
      <c r="I574"/>
      <c r="O574" s="7"/>
    </row>
    <row r="575" spans="8:15" ht="12.5" x14ac:dyDescent="0.25">
      <c r="H575"/>
      <c r="I575"/>
      <c r="O575" s="7"/>
    </row>
    <row r="576" spans="8:15" ht="12.5" x14ac:dyDescent="0.25">
      <c r="H576"/>
      <c r="I576"/>
      <c r="O576" s="7"/>
    </row>
    <row r="577" spans="8:15" ht="12.5" x14ac:dyDescent="0.25">
      <c r="H577"/>
      <c r="I577"/>
      <c r="O577" s="7"/>
    </row>
    <row r="578" spans="8:15" ht="12.5" x14ac:dyDescent="0.25">
      <c r="H578"/>
      <c r="I578"/>
      <c r="O578" s="7"/>
    </row>
    <row r="579" spans="8:15" ht="12.5" x14ac:dyDescent="0.25">
      <c r="H579"/>
      <c r="I579"/>
      <c r="O579" s="7"/>
    </row>
    <row r="580" spans="8:15" ht="12.5" x14ac:dyDescent="0.25">
      <c r="H580"/>
      <c r="I580"/>
      <c r="O580" s="7"/>
    </row>
    <row r="581" spans="8:15" ht="12.5" x14ac:dyDescent="0.25">
      <c r="H581"/>
      <c r="I581"/>
      <c r="O581" s="7"/>
    </row>
    <row r="582" spans="8:15" ht="12.5" x14ac:dyDescent="0.25">
      <c r="H582"/>
      <c r="I582"/>
      <c r="O582" s="7"/>
    </row>
    <row r="583" spans="8:15" ht="12.5" x14ac:dyDescent="0.25">
      <c r="H583"/>
      <c r="I583"/>
      <c r="O583" s="7"/>
    </row>
    <row r="584" spans="8:15" ht="12.5" x14ac:dyDescent="0.25">
      <c r="H584"/>
      <c r="I584"/>
      <c r="O584" s="7"/>
    </row>
    <row r="585" spans="8:15" ht="12.5" x14ac:dyDescent="0.25">
      <c r="H585"/>
      <c r="I585"/>
      <c r="O585" s="7"/>
    </row>
    <row r="586" spans="8:15" ht="12.5" x14ac:dyDescent="0.25">
      <c r="H586"/>
      <c r="I586"/>
      <c r="O586" s="7"/>
    </row>
    <row r="587" spans="8:15" ht="12.5" x14ac:dyDescent="0.25">
      <c r="H587"/>
      <c r="I587"/>
      <c r="O587" s="7"/>
    </row>
    <row r="588" spans="8:15" ht="12.5" x14ac:dyDescent="0.25">
      <c r="H588"/>
      <c r="I588"/>
      <c r="O588" s="7"/>
    </row>
    <row r="589" spans="8:15" ht="12.5" x14ac:dyDescent="0.25">
      <c r="H589"/>
      <c r="I589"/>
      <c r="O589" s="7"/>
    </row>
    <row r="590" spans="8:15" ht="12.5" x14ac:dyDescent="0.25">
      <c r="H590"/>
      <c r="I590"/>
      <c r="O590" s="7"/>
    </row>
    <row r="591" spans="8:15" ht="12.5" x14ac:dyDescent="0.25">
      <c r="H591"/>
      <c r="I591"/>
      <c r="O591" s="7"/>
    </row>
    <row r="592" spans="8:15" ht="12.5" x14ac:dyDescent="0.25">
      <c r="H592"/>
      <c r="I592"/>
      <c r="O592" s="7"/>
    </row>
    <row r="593" spans="8:15" ht="12.5" x14ac:dyDescent="0.25">
      <c r="H593"/>
      <c r="I593"/>
      <c r="O593" s="7"/>
    </row>
    <row r="594" spans="8:15" ht="12.5" x14ac:dyDescent="0.25">
      <c r="H594"/>
      <c r="I594"/>
      <c r="O594" s="7"/>
    </row>
    <row r="595" spans="8:15" ht="12.5" x14ac:dyDescent="0.25">
      <c r="H595"/>
      <c r="I595"/>
      <c r="O595" s="7"/>
    </row>
    <row r="596" spans="8:15" ht="12.5" x14ac:dyDescent="0.25">
      <c r="H596"/>
      <c r="I596"/>
      <c r="O596" s="7"/>
    </row>
    <row r="597" spans="8:15" ht="12.5" x14ac:dyDescent="0.25">
      <c r="H597"/>
      <c r="I597"/>
      <c r="O597" s="7"/>
    </row>
    <row r="598" spans="8:15" ht="12.5" x14ac:dyDescent="0.25">
      <c r="H598"/>
      <c r="I598"/>
      <c r="O598" s="7"/>
    </row>
    <row r="599" spans="8:15" ht="12.5" x14ac:dyDescent="0.25">
      <c r="H599"/>
      <c r="I599"/>
      <c r="O599" s="7"/>
    </row>
    <row r="600" spans="8:15" ht="12.5" x14ac:dyDescent="0.25">
      <c r="H600"/>
      <c r="I600"/>
      <c r="O600" s="7"/>
    </row>
    <row r="601" spans="8:15" ht="12.5" x14ac:dyDescent="0.25">
      <c r="H601"/>
      <c r="I601"/>
      <c r="O601" s="7"/>
    </row>
    <row r="602" spans="8:15" ht="12.5" x14ac:dyDescent="0.25">
      <c r="H602"/>
      <c r="I602"/>
      <c r="O602" s="7"/>
    </row>
    <row r="603" spans="8:15" ht="12.5" x14ac:dyDescent="0.25">
      <c r="H603"/>
      <c r="I603"/>
      <c r="O603" s="7"/>
    </row>
    <row r="604" spans="8:15" ht="12.5" x14ac:dyDescent="0.25">
      <c r="H604"/>
      <c r="I604"/>
      <c r="O604" s="7"/>
    </row>
    <row r="605" spans="8:15" ht="12.5" x14ac:dyDescent="0.25">
      <c r="H605"/>
      <c r="I605"/>
      <c r="O605" s="7"/>
    </row>
    <row r="606" spans="8:15" ht="12.5" x14ac:dyDescent="0.25">
      <c r="H606"/>
      <c r="I606"/>
      <c r="O606" s="7"/>
    </row>
    <row r="607" spans="8:15" ht="12.5" x14ac:dyDescent="0.25">
      <c r="H607"/>
      <c r="I607"/>
      <c r="O607" s="7"/>
    </row>
    <row r="608" spans="8:15" ht="12.5" x14ac:dyDescent="0.25">
      <c r="H608"/>
      <c r="I608"/>
      <c r="O608" s="7"/>
    </row>
    <row r="609" spans="8:15" ht="12.5" x14ac:dyDescent="0.25">
      <c r="H609"/>
      <c r="I609"/>
      <c r="O609" s="7"/>
    </row>
    <row r="610" spans="8:15" ht="12.5" x14ac:dyDescent="0.25">
      <c r="H610"/>
      <c r="I610"/>
      <c r="O610" s="7"/>
    </row>
    <row r="611" spans="8:15" ht="12.5" x14ac:dyDescent="0.25">
      <c r="H611"/>
      <c r="I611"/>
      <c r="O611" s="7"/>
    </row>
    <row r="612" spans="8:15" ht="12.5" x14ac:dyDescent="0.25">
      <c r="H612"/>
      <c r="I612"/>
      <c r="O612" s="7"/>
    </row>
    <row r="613" spans="8:15" ht="12.5" x14ac:dyDescent="0.25">
      <c r="H613"/>
      <c r="I613"/>
      <c r="O613" s="7"/>
    </row>
    <row r="614" spans="8:15" ht="12.5" x14ac:dyDescent="0.25">
      <c r="H614"/>
      <c r="I614"/>
      <c r="O614" s="7"/>
    </row>
    <row r="615" spans="8:15" ht="12.5" x14ac:dyDescent="0.25">
      <c r="H615"/>
      <c r="I615"/>
      <c r="O615" s="7"/>
    </row>
    <row r="616" spans="8:15" ht="12.5" x14ac:dyDescent="0.25">
      <c r="H616"/>
      <c r="I616"/>
      <c r="O616" s="7"/>
    </row>
    <row r="617" spans="8:15" ht="12.5" x14ac:dyDescent="0.25">
      <c r="H617"/>
      <c r="I617"/>
      <c r="O617" s="7"/>
    </row>
    <row r="618" spans="8:15" ht="12.5" x14ac:dyDescent="0.25">
      <c r="H618"/>
      <c r="I618"/>
      <c r="O618" s="7"/>
    </row>
    <row r="619" spans="8:15" ht="12.5" x14ac:dyDescent="0.25">
      <c r="H619"/>
      <c r="I619"/>
      <c r="O619" s="7"/>
    </row>
    <row r="620" spans="8:15" ht="12.5" x14ac:dyDescent="0.25">
      <c r="H620"/>
      <c r="I620"/>
      <c r="O620" s="7"/>
    </row>
    <row r="621" spans="8:15" ht="12.5" x14ac:dyDescent="0.25">
      <c r="H621"/>
      <c r="I621"/>
      <c r="O621" s="7"/>
    </row>
    <row r="622" spans="8:15" ht="12.5" x14ac:dyDescent="0.25">
      <c r="H622"/>
      <c r="I622"/>
      <c r="O622" s="7"/>
    </row>
    <row r="623" spans="8:15" ht="12.5" x14ac:dyDescent="0.25">
      <c r="H623"/>
      <c r="I623"/>
      <c r="O623" s="7"/>
    </row>
    <row r="624" spans="8:15" ht="12.5" x14ac:dyDescent="0.25">
      <c r="H624"/>
      <c r="I624"/>
      <c r="O624" s="7"/>
    </row>
    <row r="625" spans="8:15" ht="12.5" x14ac:dyDescent="0.25">
      <c r="H625"/>
      <c r="I625"/>
      <c r="O625" s="7"/>
    </row>
    <row r="626" spans="8:15" ht="12.5" x14ac:dyDescent="0.25">
      <c r="H626"/>
      <c r="I626"/>
      <c r="O626" s="7"/>
    </row>
    <row r="627" spans="8:15" ht="12.5" x14ac:dyDescent="0.25">
      <c r="H627"/>
      <c r="I627"/>
      <c r="O627" s="7"/>
    </row>
    <row r="628" spans="8:15" ht="12.5" x14ac:dyDescent="0.25">
      <c r="H628"/>
      <c r="I628"/>
      <c r="O628" s="7"/>
    </row>
    <row r="629" spans="8:15" ht="12.5" x14ac:dyDescent="0.25">
      <c r="H629"/>
      <c r="I629"/>
      <c r="O629" s="7"/>
    </row>
    <row r="630" spans="8:15" ht="12.5" x14ac:dyDescent="0.25">
      <c r="H630"/>
      <c r="I630"/>
      <c r="O630" s="7"/>
    </row>
    <row r="631" spans="8:15" ht="12.5" x14ac:dyDescent="0.25">
      <c r="H631"/>
      <c r="I631"/>
      <c r="O631" s="7"/>
    </row>
    <row r="632" spans="8:15" ht="12.5" x14ac:dyDescent="0.25">
      <c r="H632"/>
      <c r="I632"/>
      <c r="O632" s="7"/>
    </row>
    <row r="633" spans="8:15" ht="12.5" x14ac:dyDescent="0.25">
      <c r="H633"/>
      <c r="I633"/>
      <c r="O633" s="7"/>
    </row>
    <row r="634" spans="8:15" ht="12.5" x14ac:dyDescent="0.25">
      <c r="H634"/>
      <c r="I634"/>
      <c r="O634" s="7"/>
    </row>
    <row r="635" spans="8:15" ht="12.5" x14ac:dyDescent="0.25">
      <c r="H635"/>
      <c r="I635"/>
      <c r="O635" s="7"/>
    </row>
    <row r="636" spans="8:15" ht="12.5" x14ac:dyDescent="0.25">
      <c r="H636"/>
      <c r="I636"/>
      <c r="O636" s="7"/>
    </row>
    <row r="637" spans="8:15" ht="12.5" x14ac:dyDescent="0.25">
      <c r="H637"/>
      <c r="I637"/>
      <c r="O637" s="7"/>
    </row>
    <row r="638" spans="8:15" ht="12.5" x14ac:dyDescent="0.25">
      <c r="H638"/>
      <c r="I638"/>
      <c r="O638" s="7"/>
    </row>
    <row r="639" spans="8:15" ht="12.5" x14ac:dyDescent="0.25">
      <c r="H639"/>
      <c r="I639"/>
      <c r="O639" s="7"/>
    </row>
    <row r="640" spans="8:15" ht="12.5" x14ac:dyDescent="0.25">
      <c r="H640"/>
      <c r="I640"/>
      <c r="O640" s="7"/>
    </row>
    <row r="641" spans="8:15" ht="12.5" x14ac:dyDescent="0.25">
      <c r="H641"/>
      <c r="I641"/>
      <c r="O641" s="7"/>
    </row>
    <row r="642" spans="8:15" ht="12.5" x14ac:dyDescent="0.25">
      <c r="H642"/>
      <c r="I642"/>
      <c r="O642" s="7"/>
    </row>
    <row r="643" spans="8:15" ht="12.5" x14ac:dyDescent="0.25">
      <c r="H643"/>
      <c r="I643"/>
      <c r="O643" s="7"/>
    </row>
    <row r="644" spans="8:15" ht="12.5" x14ac:dyDescent="0.25">
      <c r="H644"/>
      <c r="I644"/>
      <c r="O644" s="7"/>
    </row>
    <row r="645" spans="8:15" ht="12.5" x14ac:dyDescent="0.25">
      <c r="H645"/>
      <c r="I645"/>
      <c r="O645" s="7"/>
    </row>
    <row r="646" spans="8:15" ht="12.5" x14ac:dyDescent="0.25">
      <c r="H646"/>
      <c r="I646"/>
      <c r="O646" s="7"/>
    </row>
    <row r="647" spans="8:15" ht="12.5" x14ac:dyDescent="0.25">
      <c r="H647"/>
      <c r="I647"/>
      <c r="O647" s="7"/>
    </row>
    <row r="648" spans="8:15" ht="12.5" x14ac:dyDescent="0.25">
      <c r="H648"/>
      <c r="I648"/>
      <c r="O648" s="7"/>
    </row>
    <row r="649" spans="8:15" ht="12.5" x14ac:dyDescent="0.25">
      <c r="H649"/>
      <c r="I649"/>
      <c r="O649" s="7"/>
    </row>
    <row r="650" spans="8:15" ht="12.5" x14ac:dyDescent="0.25">
      <c r="H650"/>
      <c r="I650"/>
      <c r="O650" s="7"/>
    </row>
    <row r="651" spans="8:15" ht="12.5" x14ac:dyDescent="0.25">
      <c r="H651"/>
      <c r="I651"/>
      <c r="O651" s="7"/>
    </row>
    <row r="652" spans="8:15" ht="12.5" x14ac:dyDescent="0.25">
      <c r="H652"/>
      <c r="I652"/>
      <c r="O652" s="7"/>
    </row>
    <row r="653" spans="8:15" ht="12.5" x14ac:dyDescent="0.25">
      <c r="H653"/>
      <c r="I653"/>
      <c r="O653" s="7"/>
    </row>
    <row r="654" spans="8:15" ht="12.5" x14ac:dyDescent="0.25">
      <c r="H654"/>
      <c r="I654"/>
      <c r="O654" s="7"/>
    </row>
    <row r="655" spans="8:15" ht="12.5" x14ac:dyDescent="0.25">
      <c r="H655"/>
      <c r="I655"/>
      <c r="O655" s="7"/>
    </row>
    <row r="656" spans="8:15" ht="12.5" x14ac:dyDescent="0.25">
      <c r="H656"/>
      <c r="I656"/>
      <c r="O656" s="7"/>
    </row>
    <row r="657" spans="8:15" ht="12.5" x14ac:dyDescent="0.25">
      <c r="H657"/>
      <c r="I657"/>
      <c r="O657" s="7"/>
    </row>
    <row r="658" spans="8:15" ht="12.5" x14ac:dyDescent="0.25">
      <c r="H658"/>
      <c r="I658"/>
      <c r="O658" s="7"/>
    </row>
    <row r="659" spans="8:15" ht="12.5" x14ac:dyDescent="0.25">
      <c r="H659"/>
      <c r="I659"/>
      <c r="O659" s="7"/>
    </row>
    <row r="660" spans="8:15" ht="12.5" x14ac:dyDescent="0.25">
      <c r="H660"/>
      <c r="I660"/>
      <c r="O660" s="7"/>
    </row>
    <row r="661" spans="8:15" ht="12.5" x14ac:dyDescent="0.25">
      <c r="H661"/>
      <c r="I661"/>
      <c r="O661" s="7"/>
    </row>
    <row r="662" spans="8:15" ht="12.5" x14ac:dyDescent="0.25">
      <c r="H662"/>
      <c r="I662"/>
      <c r="O662" s="7"/>
    </row>
    <row r="663" spans="8:15" ht="12.5" x14ac:dyDescent="0.25">
      <c r="H663"/>
      <c r="I663"/>
      <c r="O663" s="7"/>
    </row>
    <row r="664" spans="8:15" ht="12.5" x14ac:dyDescent="0.25">
      <c r="H664"/>
      <c r="I664"/>
      <c r="O664" s="7"/>
    </row>
    <row r="665" spans="8:15" ht="12.5" x14ac:dyDescent="0.25">
      <c r="H665"/>
      <c r="I665"/>
      <c r="O665" s="7"/>
    </row>
    <row r="666" spans="8:15" ht="12.5" x14ac:dyDescent="0.25">
      <c r="H666"/>
      <c r="I666"/>
      <c r="O666" s="7"/>
    </row>
    <row r="667" spans="8:15" ht="12.5" x14ac:dyDescent="0.25">
      <c r="H667"/>
      <c r="I667"/>
      <c r="O667" s="7"/>
    </row>
    <row r="668" spans="8:15" ht="12.5" x14ac:dyDescent="0.25">
      <c r="H668"/>
      <c r="I668"/>
      <c r="O668" s="7"/>
    </row>
    <row r="669" spans="8:15" ht="12.5" x14ac:dyDescent="0.25">
      <c r="H669"/>
      <c r="I669"/>
      <c r="O669" s="7"/>
    </row>
    <row r="670" spans="8:15" ht="12.5" x14ac:dyDescent="0.25">
      <c r="H670"/>
      <c r="I670"/>
      <c r="O670" s="7"/>
    </row>
    <row r="671" spans="8:15" ht="12.5" x14ac:dyDescent="0.25">
      <c r="H671"/>
      <c r="I671"/>
      <c r="O671" s="7"/>
    </row>
    <row r="672" spans="8:15" ht="12.5" x14ac:dyDescent="0.25">
      <c r="H672"/>
      <c r="I672"/>
      <c r="O672" s="7"/>
    </row>
    <row r="673" spans="8:15" ht="12.5" x14ac:dyDescent="0.25">
      <c r="H673"/>
      <c r="I673"/>
      <c r="O673" s="7"/>
    </row>
    <row r="674" spans="8:15" ht="12.5" x14ac:dyDescent="0.25">
      <c r="H674"/>
      <c r="I674"/>
      <c r="O674" s="7"/>
    </row>
    <row r="675" spans="8:15" ht="12.5" x14ac:dyDescent="0.25">
      <c r="H675"/>
      <c r="I675"/>
      <c r="O675" s="7"/>
    </row>
    <row r="676" spans="8:15" ht="12.5" x14ac:dyDescent="0.25">
      <c r="H676"/>
      <c r="I676"/>
      <c r="O676" s="7"/>
    </row>
    <row r="677" spans="8:15" ht="12.5" x14ac:dyDescent="0.25">
      <c r="H677"/>
      <c r="I677"/>
      <c r="O677" s="7"/>
    </row>
    <row r="678" spans="8:15" ht="12.5" x14ac:dyDescent="0.25">
      <c r="H678"/>
      <c r="I678"/>
      <c r="O678" s="7"/>
    </row>
    <row r="679" spans="8:15" ht="12.5" x14ac:dyDescent="0.25">
      <c r="H679"/>
      <c r="I679"/>
      <c r="O679" s="7"/>
    </row>
    <row r="680" spans="8:15" ht="12.5" x14ac:dyDescent="0.25">
      <c r="H680"/>
      <c r="I680"/>
      <c r="O680" s="7"/>
    </row>
    <row r="681" spans="8:15" ht="12.5" x14ac:dyDescent="0.25">
      <c r="H681"/>
      <c r="I681"/>
      <c r="O681" s="7"/>
    </row>
    <row r="682" spans="8:15" ht="12.5" x14ac:dyDescent="0.25">
      <c r="H682"/>
      <c r="I682"/>
      <c r="O682" s="7"/>
    </row>
    <row r="683" spans="8:15" ht="12.5" x14ac:dyDescent="0.25">
      <c r="H683"/>
      <c r="I683"/>
      <c r="O683" s="7"/>
    </row>
    <row r="684" spans="8:15" ht="12.5" x14ac:dyDescent="0.25">
      <c r="H684"/>
      <c r="I684"/>
      <c r="O684" s="7"/>
    </row>
    <row r="685" spans="8:15" ht="12.5" x14ac:dyDescent="0.25">
      <c r="H685"/>
      <c r="I685"/>
      <c r="O685" s="7"/>
    </row>
    <row r="686" spans="8:15" ht="12.5" x14ac:dyDescent="0.25">
      <c r="H686"/>
      <c r="I686"/>
      <c r="O686" s="7"/>
    </row>
    <row r="687" spans="8:15" ht="12.5" x14ac:dyDescent="0.25">
      <c r="H687"/>
      <c r="I687"/>
      <c r="O687" s="7"/>
    </row>
    <row r="688" spans="8:15" ht="12.5" x14ac:dyDescent="0.25">
      <c r="H688"/>
      <c r="I688"/>
      <c r="O688" s="7"/>
    </row>
    <row r="689" spans="8:15" ht="12.5" x14ac:dyDescent="0.25">
      <c r="H689"/>
      <c r="I689"/>
      <c r="O689" s="7"/>
    </row>
    <row r="690" spans="8:15" ht="12.5" x14ac:dyDescent="0.25">
      <c r="H690"/>
      <c r="I690"/>
      <c r="O690" s="7"/>
    </row>
    <row r="691" spans="8:15" ht="12.5" x14ac:dyDescent="0.25">
      <c r="H691"/>
      <c r="I691"/>
      <c r="O691" s="7"/>
    </row>
    <row r="692" spans="8:15" ht="12.5" x14ac:dyDescent="0.25">
      <c r="H692"/>
      <c r="I692"/>
      <c r="O692" s="7"/>
    </row>
    <row r="693" spans="8:15" ht="12.5" x14ac:dyDescent="0.25">
      <c r="H693"/>
      <c r="I693"/>
      <c r="O693" s="7"/>
    </row>
    <row r="694" spans="8:15" ht="12.5" x14ac:dyDescent="0.25">
      <c r="H694"/>
      <c r="I694"/>
      <c r="O694" s="7"/>
    </row>
    <row r="695" spans="8:15" ht="12.5" x14ac:dyDescent="0.25">
      <c r="H695"/>
      <c r="I695"/>
      <c r="O695" s="7"/>
    </row>
    <row r="696" spans="8:15" ht="12.5" x14ac:dyDescent="0.25">
      <c r="H696"/>
      <c r="I696"/>
      <c r="O696" s="7"/>
    </row>
    <row r="697" spans="8:15" ht="12.5" x14ac:dyDescent="0.25">
      <c r="H697"/>
      <c r="I697"/>
      <c r="O697" s="7"/>
    </row>
    <row r="698" spans="8:15" ht="12.5" x14ac:dyDescent="0.25">
      <c r="H698"/>
      <c r="I698"/>
      <c r="O698" s="7"/>
    </row>
    <row r="699" spans="8:15" ht="12.5" x14ac:dyDescent="0.25">
      <c r="H699"/>
      <c r="I699"/>
      <c r="O699" s="7"/>
    </row>
    <row r="700" spans="8:15" ht="12.5" x14ac:dyDescent="0.25">
      <c r="H700"/>
      <c r="I700"/>
      <c r="O700" s="7"/>
    </row>
    <row r="701" spans="8:15" ht="12.5" x14ac:dyDescent="0.25">
      <c r="H701"/>
      <c r="I701"/>
      <c r="O701" s="7"/>
    </row>
    <row r="702" spans="8:15" ht="12.5" x14ac:dyDescent="0.25">
      <c r="H702"/>
      <c r="I702"/>
      <c r="O702" s="7"/>
    </row>
    <row r="703" spans="8:15" ht="12.5" x14ac:dyDescent="0.25">
      <c r="H703"/>
      <c r="I703"/>
      <c r="O703" s="7"/>
    </row>
    <row r="704" spans="8:15" ht="12.5" x14ac:dyDescent="0.25">
      <c r="H704"/>
      <c r="I704"/>
      <c r="O704" s="7"/>
    </row>
    <row r="705" spans="8:15" ht="12.5" x14ac:dyDescent="0.25">
      <c r="H705"/>
      <c r="I705"/>
      <c r="O705" s="7"/>
    </row>
    <row r="706" spans="8:15" ht="12.5" x14ac:dyDescent="0.25">
      <c r="H706"/>
      <c r="I706"/>
      <c r="O706" s="7"/>
    </row>
    <row r="707" spans="8:15" ht="12.5" x14ac:dyDescent="0.25">
      <c r="H707"/>
      <c r="I707"/>
      <c r="O707" s="7"/>
    </row>
    <row r="708" spans="8:15" ht="12.5" x14ac:dyDescent="0.25">
      <c r="H708"/>
      <c r="I708"/>
      <c r="O708" s="7"/>
    </row>
    <row r="709" spans="8:15" ht="12.5" x14ac:dyDescent="0.25">
      <c r="H709"/>
      <c r="I709"/>
      <c r="O709" s="7"/>
    </row>
    <row r="710" spans="8:15" ht="12.5" x14ac:dyDescent="0.25">
      <c r="H710"/>
      <c r="I710"/>
      <c r="O710" s="7"/>
    </row>
    <row r="711" spans="8:15" ht="12.5" x14ac:dyDescent="0.25">
      <c r="H711"/>
      <c r="I711"/>
      <c r="O711" s="7"/>
    </row>
    <row r="712" spans="8:15" ht="12.5" x14ac:dyDescent="0.25">
      <c r="H712"/>
      <c r="I712"/>
      <c r="O712" s="7"/>
    </row>
    <row r="713" spans="8:15" ht="12.5" x14ac:dyDescent="0.25">
      <c r="H713"/>
      <c r="I713"/>
      <c r="O713" s="7"/>
    </row>
    <row r="714" spans="8:15" ht="12.5" x14ac:dyDescent="0.25">
      <c r="H714"/>
      <c r="I714"/>
      <c r="O714" s="7"/>
    </row>
    <row r="715" spans="8:15" ht="12.5" x14ac:dyDescent="0.25">
      <c r="H715"/>
      <c r="I715"/>
      <c r="O715" s="7"/>
    </row>
    <row r="716" spans="8:15" ht="12.5" x14ac:dyDescent="0.25">
      <c r="H716"/>
      <c r="I716"/>
      <c r="O716" s="7"/>
    </row>
    <row r="717" spans="8:15" ht="12.5" x14ac:dyDescent="0.25">
      <c r="H717"/>
      <c r="I717"/>
      <c r="O717" s="7"/>
    </row>
    <row r="718" spans="8:15" ht="12.5" x14ac:dyDescent="0.25">
      <c r="H718"/>
      <c r="I718"/>
      <c r="O718" s="7"/>
    </row>
    <row r="719" spans="8:15" ht="12.5" x14ac:dyDescent="0.25">
      <c r="H719"/>
      <c r="I719"/>
      <c r="O719" s="7"/>
    </row>
    <row r="720" spans="8:15" ht="12.5" x14ac:dyDescent="0.25">
      <c r="H720"/>
      <c r="I720"/>
      <c r="O720" s="7"/>
    </row>
    <row r="721" spans="8:15" ht="12.5" x14ac:dyDescent="0.25">
      <c r="H721"/>
      <c r="I721"/>
      <c r="O721" s="7"/>
    </row>
    <row r="722" spans="8:15" ht="12.5" x14ac:dyDescent="0.25">
      <c r="H722"/>
      <c r="I722"/>
      <c r="O722" s="7"/>
    </row>
    <row r="723" spans="8:15" ht="12.5" x14ac:dyDescent="0.25">
      <c r="H723"/>
      <c r="I723"/>
      <c r="O723" s="7"/>
    </row>
    <row r="724" spans="8:15" ht="12.5" x14ac:dyDescent="0.25">
      <c r="H724"/>
      <c r="I724"/>
      <c r="O724" s="7"/>
    </row>
    <row r="725" spans="8:15" ht="12.5" x14ac:dyDescent="0.25">
      <c r="H725"/>
      <c r="I725"/>
      <c r="O725" s="7"/>
    </row>
    <row r="726" spans="8:15" ht="12.5" x14ac:dyDescent="0.25">
      <c r="H726"/>
      <c r="I726"/>
      <c r="O726" s="7"/>
    </row>
    <row r="727" spans="8:15" ht="12.5" x14ac:dyDescent="0.25">
      <c r="H727"/>
      <c r="I727"/>
      <c r="O727" s="7"/>
    </row>
    <row r="728" spans="8:15" ht="12.5" x14ac:dyDescent="0.25">
      <c r="H728"/>
      <c r="I728"/>
      <c r="O728" s="7"/>
    </row>
    <row r="729" spans="8:15" ht="12.5" x14ac:dyDescent="0.25">
      <c r="H729"/>
      <c r="I729"/>
      <c r="O729" s="7"/>
    </row>
    <row r="730" spans="8:15" ht="12.5" x14ac:dyDescent="0.25">
      <c r="H730"/>
      <c r="I730"/>
      <c r="O730" s="7"/>
    </row>
    <row r="731" spans="8:15" ht="12.5" x14ac:dyDescent="0.25">
      <c r="H731"/>
      <c r="I731"/>
      <c r="O731" s="7"/>
    </row>
    <row r="732" spans="8:15" ht="12.5" x14ac:dyDescent="0.25">
      <c r="H732"/>
      <c r="I732"/>
      <c r="O732" s="7"/>
    </row>
    <row r="733" spans="8:15" ht="12.5" x14ac:dyDescent="0.25">
      <c r="H733"/>
      <c r="I733"/>
      <c r="O733" s="7"/>
    </row>
    <row r="734" spans="8:15" ht="12.5" x14ac:dyDescent="0.25">
      <c r="H734"/>
      <c r="I734"/>
      <c r="O734" s="7"/>
    </row>
    <row r="735" spans="8:15" ht="12.5" x14ac:dyDescent="0.25">
      <c r="H735"/>
      <c r="I735"/>
      <c r="O735" s="7"/>
    </row>
    <row r="736" spans="8:15" ht="12.5" x14ac:dyDescent="0.25">
      <c r="H736"/>
      <c r="I736"/>
      <c r="O736" s="7"/>
    </row>
    <row r="737" spans="8:15" ht="12.5" x14ac:dyDescent="0.25">
      <c r="H737"/>
      <c r="I737"/>
      <c r="O737" s="7"/>
    </row>
    <row r="738" spans="8:15" ht="12.5" x14ac:dyDescent="0.25">
      <c r="H738"/>
      <c r="I738"/>
      <c r="O738" s="7"/>
    </row>
    <row r="739" spans="8:15" ht="12.5" x14ac:dyDescent="0.25">
      <c r="H739"/>
      <c r="I739"/>
      <c r="O739" s="7"/>
    </row>
    <row r="740" spans="8:15" ht="12.5" x14ac:dyDescent="0.25">
      <c r="H740"/>
      <c r="I740"/>
      <c r="O740" s="7"/>
    </row>
    <row r="741" spans="8:15" ht="12.5" x14ac:dyDescent="0.25">
      <c r="H741"/>
      <c r="I741"/>
      <c r="O741" s="7"/>
    </row>
    <row r="742" spans="8:15" ht="12.5" x14ac:dyDescent="0.25">
      <c r="H742"/>
      <c r="I742"/>
      <c r="O742" s="7"/>
    </row>
    <row r="743" spans="8:15" ht="12.5" x14ac:dyDescent="0.25">
      <c r="H743"/>
      <c r="I743"/>
      <c r="O743" s="7"/>
    </row>
    <row r="744" spans="8:15" ht="12.5" x14ac:dyDescent="0.25">
      <c r="H744"/>
      <c r="I744"/>
      <c r="O744" s="7"/>
    </row>
    <row r="745" spans="8:15" ht="12.5" x14ac:dyDescent="0.25">
      <c r="H745"/>
      <c r="I745"/>
      <c r="O745" s="7"/>
    </row>
    <row r="746" spans="8:15" ht="12.5" x14ac:dyDescent="0.25">
      <c r="H746"/>
      <c r="I746"/>
      <c r="O746" s="7"/>
    </row>
    <row r="747" spans="8:15" ht="12.5" x14ac:dyDescent="0.25">
      <c r="H747"/>
      <c r="I747"/>
      <c r="O747" s="7"/>
    </row>
    <row r="748" spans="8:15" ht="12.5" x14ac:dyDescent="0.25">
      <c r="H748"/>
      <c r="I748"/>
      <c r="O748" s="7"/>
    </row>
    <row r="749" spans="8:15" ht="12.5" x14ac:dyDescent="0.25">
      <c r="H749"/>
      <c r="I749"/>
      <c r="O749" s="7"/>
    </row>
    <row r="750" spans="8:15" ht="12.5" x14ac:dyDescent="0.25">
      <c r="H750"/>
      <c r="I750"/>
      <c r="O750" s="7"/>
    </row>
    <row r="751" spans="8:15" ht="12.5" x14ac:dyDescent="0.25">
      <c r="H751"/>
      <c r="I751"/>
      <c r="O751" s="7"/>
    </row>
    <row r="752" spans="8:15" ht="12.5" x14ac:dyDescent="0.25">
      <c r="H752"/>
      <c r="I752"/>
      <c r="O752" s="7"/>
    </row>
    <row r="753" spans="8:15" ht="12.5" x14ac:dyDescent="0.25">
      <c r="H753"/>
      <c r="I753"/>
      <c r="O753" s="7"/>
    </row>
    <row r="754" spans="8:15" ht="12.5" x14ac:dyDescent="0.25">
      <c r="H754"/>
      <c r="I754"/>
      <c r="O754" s="7"/>
    </row>
    <row r="755" spans="8:15" ht="12.5" x14ac:dyDescent="0.25">
      <c r="H755"/>
      <c r="I755"/>
      <c r="O755" s="7"/>
    </row>
    <row r="756" spans="8:15" ht="12.5" x14ac:dyDescent="0.25">
      <c r="H756"/>
      <c r="I756"/>
      <c r="O756" s="7"/>
    </row>
    <row r="757" spans="8:15" ht="12.5" x14ac:dyDescent="0.25">
      <c r="H757"/>
      <c r="I757"/>
      <c r="O757" s="7"/>
    </row>
    <row r="758" spans="8:15" ht="12.5" x14ac:dyDescent="0.25">
      <c r="H758"/>
      <c r="I758"/>
      <c r="O758" s="7"/>
    </row>
    <row r="759" spans="8:15" ht="12.5" x14ac:dyDescent="0.25">
      <c r="H759"/>
      <c r="I759"/>
      <c r="O759" s="7"/>
    </row>
    <row r="760" spans="8:15" ht="12.5" x14ac:dyDescent="0.25">
      <c r="H760"/>
      <c r="I760"/>
      <c r="O760" s="7"/>
    </row>
    <row r="761" spans="8:15" ht="12.5" x14ac:dyDescent="0.25">
      <c r="H761"/>
      <c r="I761"/>
      <c r="O761" s="7"/>
    </row>
    <row r="762" spans="8:15" ht="12.5" x14ac:dyDescent="0.25">
      <c r="H762"/>
      <c r="I762"/>
      <c r="O762" s="7"/>
    </row>
    <row r="763" spans="8:15" ht="12.5" x14ac:dyDescent="0.25">
      <c r="H763"/>
      <c r="I763"/>
      <c r="O763" s="7"/>
    </row>
    <row r="764" spans="8:15" ht="12.5" x14ac:dyDescent="0.25">
      <c r="H764"/>
      <c r="I764"/>
      <c r="O764" s="7"/>
    </row>
    <row r="765" spans="8:15" ht="12.5" x14ac:dyDescent="0.25">
      <c r="H765"/>
      <c r="I765"/>
      <c r="O765" s="7"/>
    </row>
    <row r="766" spans="8:15" ht="12.5" x14ac:dyDescent="0.25">
      <c r="H766"/>
      <c r="I766"/>
      <c r="O766" s="7"/>
    </row>
    <row r="767" spans="8:15" ht="12.5" x14ac:dyDescent="0.25">
      <c r="H767"/>
      <c r="I767"/>
      <c r="O767" s="7"/>
    </row>
    <row r="768" spans="8:15" ht="12.5" x14ac:dyDescent="0.25">
      <c r="H768"/>
      <c r="I768"/>
      <c r="O768" s="7"/>
    </row>
    <row r="769" spans="8:15" ht="12.5" x14ac:dyDescent="0.25">
      <c r="H769"/>
      <c r="I769"/>
      <c r="O769" s="7"/>
    </row>
    <row r="770" spans="8:15" ht="12.5" x14ac:dyDescent="0.25">
      <c r="H770"/>
      <c r="I770"/>
      <c r="O770" s="7"/>
    </row>
    <row r="771" spans="8:15" ht="12.5" x14ac:dyDescent="0.25">
      <c r="H771"/>
      <c r="I771"/>
      <c r="O771" s="7"/>
    </row>
    <row r="772" spans="8:15" ht="12.5" x14ac:dyDescent="0.25">
      <c r="H772"/>
      <c r="I772"/>
      <c r="O772" s="7"/>
    </row>
    <row r="773" spans="8:15" ht="12.5" x14ac:dyDescent="0.25">
      <c r="H773"/>
      <c r="I773"/>
      <c r="O773" s="7"/>
    </row>
    <row r="774" spans="8:15" ht="12.5" x14ac:dyDescent="0.25">
      <c r="H774"/>
      <c r="I774"/>
      <c r="O774" s="7"/>
    </row>
    <row r="775" spans="8:15" ht="12.5" x14ac:dyDescent="0.25">
      <c r="H775"/>
      <c r="I775"/>
      <c r="O775" s="7"/>
    </row>
    <row r="776" spans="8:15" ht="12.5" x14ac:dyDescent="0.25">
      <c r="H776"/>
      <c r="I776"/>
      <c r="O776" s="7"/>
    </row>
    <row r="777" spans="8:15" ht="12.5" x14ac:dyDescent="0.25">
      <c r="H777"/>
      <c r="I777"/>
      <c r="O777" s="7"/>
    </row>
    <row r="778" spans="8:15" ht="12.5" x14ac:dyDescent="0.25">
      <c r="H778"/>
      <c r="I778"/>
      <c r="O778" s="7"/>
    </row>
    <row r="779" spans="8:15" ht="12.5" x14ac:dyDescent="0.25">
      <c r="H779"/>
      <c r="I779"/>
      <c r="O779" s="7"/>
    </row>
    <row r="780" spans="8:15" ht="12.5" x14ac:dyDescent="0.25">
      <c r="H780"/>
      <c r="I780"/>
      <c r="O780" s="7"/>
    </row>
    <row r="781" spans="8:15" ht="12.5" x14ac:dyDescent="0.25">
      <c r="H781"/>
      <c r="I781"/>
      <c r="O781" s="7"/>
    </row>
    <row r="782" spans="8:15" ht="12.5" x14ac:dyDescent="0.25">
      <c r="H782"/>
      <c r="I782"/>
      <c r="O782" s="7"/>
    </row>
    <row r="783" spans="8:15" ht="12.5" x14ac:dyDescent="0.25">
      <c r="H783"/>
      <c r="I783"/>
      <c r="O783" s="7"/>
    </row>
    <row r="784" spans="8:15" ht="12.5" x14ac:dyDescent="0.25">
      <c r="H784"/>
      <c r="I784"/>
      <c r="O784" s="7"/>
    </row>
    <row r="785" spans="8:15" ht="12.5" x14ac:dyDescent="0.25">
      <c r="H785"/>
      <c r="I785"/>
      <c r="O785" s="7"/>
    </row>
    <row r="786" spans="8:15" ht="12.5" x14ac:dyDescent="0.25">
      <c r="H786"/>
      <c r="I786"/>
      <c r="O786" s="7"/>
    </row>
    <row r="787" spans="8:15" ht="12.5" x14ac:dyDescent="0.25">
      <c r="H787"/>
      <c r="I787"/>
      <c r="O787" s="7"/>
    </row>
    <row r="788" spans="8:15" ht="12.5" x14ac:dyDescent="0.25">
      <c r="H788"/>
      <c r="I788"/>
      <c r="O788" s="7"/>
    </row>
    <row r="789" spans="8:15" ht="12.5" x14ac:dyDescent="0.25">
      <c r="H789"/>
      <c r="I789"/>
      <c r="O789" s="7"/>
    </row>
    <row r="790" spans="8:15" ht="12.5" x14ac:dyDescent="0.25">
      <c r="H790"/>
      <c r="I790"/>
      <c r="O790" s="7"/>
    </row>
    <row r="791" spans="8:15" ht="12.5" x14ac:dyDescent="0.25">
      <c r="H791"/>
      <c r="I791"/>
      <c r="O791" s="7"/>
    </row>
    <row r="792" spans="8:15" ht="12.5" x14ac:dyDescent="0.25">
      <c r="H792"/>
      <c r="I792"/>
      <c r="O792" s="7"/>
    </row>
    <row r="793" spans="8:15" ht="12.5" x14ac:dyDescent="0.25">
      <c r="H793"/>
      <c r="I793"/>
      <c r="O793" s="7"/>
    </row>
    <row r="794" spans="8:15" ht="12.5" x14ac:dyDescent="0.25">
      <c r="H794"/>
      <c r="I794"/>
      <c r="O794" s="7"/>
    </row>
    <row r="795" spans="8:15" ht="12.5" x14ac:dyDescent="0.25">
      <c r="H795"/>
      <c r="I795"/>
      <c r="O795" s="7"/>
    </row>
    <row r="796" spans="8:15" ht="12.5" x14ac:dyDescent="0.25">
      <c r="H796"/>
      <c r="I796"/>
      <c r="O796" s="7"/>
    </row>
    <row r="797" spans="8:15" ht="12.5" x14ac:dyDescent="0.25">
      <c r="H797"/>
      <c r="I797"/>
      <c r="O797" s="7"/>
    </row>
    <row r="798" spans="8:15" ht="12.5" x14ac:dyDescent="0.25">
      <c r="H798"/>
      <c r="I798"/>
      <c r="O798" s="7"/>
    </row>
    <row r="799" spans="8:15" ht="12.5" x14ac:dyDescent="0.25">
      <c r="H799"/>
      <c r="I799"/>
      <c r="O799" s="7"/>
    </row>
    <row r="800" spans="8:15" ht="12.5" x14ac:dyDescent="0.25">
      <c r="H800"/>
      <c r="I800"/>
      <c r="O800" s="7"/>
    </row>
    <row r="801" spans="8:15" ht="12.5" x14ac:dyDescent="0.25">
      <c r="H801"/>
      <c r="I801"/>
      <c r="O801" s="7"/>
    </row>
    <row r="802" spans="8:15" ht="12.5" x14ac:dyDescent="0.25">
      <c r="H802"/>
      <c r="I802"/>
      <c r="O802" s="7"/>
    </row>
    <row r="803" spans="8:15" ht="12.5" x14ac:dyDescent="0.25">
      <c r="H803"/>
      <c r="I803"/>
      <c r="O803" s="7"/>
    </row>
    <row r="804" spans="8:15" ht="12.5" x14ac:dyDescent="0.25">
      <c r="H804"/>
      <c r="I804"/>
      <c r="O804" s="7"/>
    </row>
    <row r="805" spans="8:15" ht="12.5" x14ac:dyDescent="0.25">
      <c r="H805"/>
      <c r="I805"/>
      <c r="O805" s="7"/>
    </row>
    <row r="806" spans="8:15" ht="12.5" x14ac:dyDescent="0.25">
      <c r="H806"/>
      <c r="I806"/>
      <c r="O806" s="7"/>
    </row>
    <row r="807" spans="8:15" ht="12.5" x14ac:dyDescent="0.25">
      <c r="H807"/>
      <c r="I807"/>
      <c r="O807" s="7"/>
    </row>
    <row r="808" spans="8:15" ht="12.5" x14ac:dyDescent="0.25">
      <c r="H808"/>
      <c r="I808"/>
      <c r="O808" s="7"/>
    </row>
    <row r="809" spans="8:15" ht="12.5" x14ac:dyDescent="0.25">
      <c r="H809"/>
      <c r="I809"/>
      <c r="O809" s="7"/>
    </row>
    <row r="810" spans="8:15" ht="12.5" x14ac:dyDescent="0.25">
      <c r="H810"/>
      <c r="I810"/>
      <c r="O810" s="7"/>
    </row>
    <row r="811" spans="8:15" ht="12.5" x14ac:dyDescent="0.25">
      <c r="H811"/>
      <c r="I811"/>
      <c r="O811" s="7"/>
    </row>
    <row r="812" spans="8:15" ht="12.5" x14ac:dyDescent="0.25">
      <c r="H812"/>
      <c r="I812"/>
      <c r="O812" s="7"/>
    </row>
    <row r="813" spans="8:15" ht="12.5" x14ac:dyDescent="0.25">
      <c r="H813"/>
      <c r="I813"/>
      <c r="O813" s="7"/>
    </row>
    <row r="814" spans="8:15" ht="12.5" x14ac:dyDescent="0.25">
      <c r="H814"/>
      <c r="I814"/>
      <c r="O814" s="7"/>
    </row>
    <row r="815" spans="8:15" ht="12.5" x14ac:dyDescent="0.25">
      <c r="H815"/>
      <c r="I815"/>
      <c r="O815" s="7"/>
    </row>
    <row r="816" spans="8:15" ht="12.5" x14ac:dyDescent="0.25">
      <c r="H816"/>
      <c r="I816"/>
      <c r="O816" s="7"/>
    </row>
    <row r="817" spans="8:15" ht="12.5" x14ac:dyDescent="0.25">
      <c r="H817"/>
      <c r="I817"/>
      <c r="O817" s="7"/>
    </row>
    <row r="818" spans="8:15" ht="12.5" x14ac:dyDescent="0.25">
      <c r="H818"/>
      <c r="I818"/>
      <c r="O818" s="7"/>
    </row>
    <row r="819" spans="8:15" ht="12.5" x14ac:dyDescent="0.25">
      <c r="H819"/>
      <c r="I819"/>
      <c r="O819" s="7"/>
    </row>
    <row r="820" spans="8:15" ht="12.5" x14ac:dyDescent="0.25">
      <c r="H820"/>
      <c r="I820"/>
      <c r="O820" s="7"/>
    </row>
    <row r="821" spans="8:15" ht="12.5" x14ac:dyDescent="0.25">
      <c r="H821"/>
      <c r="I821"/>
      <c r="O821" s="7"/>
    </row>
    <row r="822" spans="8:15" ht="12.5" x14ac:dyDescent="0.25">
      <c r="H822"/>
      <c r="I822"/>
      <c r="O822" s="7"/>
    </row>
    <row r="823" spans="8:15" ht="12.5" x14ac:dyDescent="0.25">
      <c r="H823"/>
      <c r="I823"/>
      <c r="O823" s="7"/>
    </row>
    <row r="824" spans="8:15" ht="12.5" x14ac:dyDescent="0.25">
      <c r="H824"/>
      <c r="I824"/>
      <c r="O824" s="7"/>
    </row>
    <row r="825" spans="8:15" ht="12.5" x14ac:dyDescent="0.25">
      <c r="H825"/>
      <c r="I825"/>
      <c r="O825" s="7"/>
    </row>
    <row r="826" spans="8:15" ht="12.5" x14ac:dyDescent="0.25">
      <c r="H826"/>
      <c r="I826"/>
      <c r="O826" s="7"/>
    </row>
    <row r="827" spans="8:15" ht="12.5" x14ac:dyDescent="0.25">
      <c r="H827"/>
      <c r="I827"/>
      <c r="O827" s="7"/>
    </row>
    <row r="828" spans="8:15" ht="12.5" x14ac:dyDescent="0.25">
      <c r="H828"/>
      <c r="I828"/>
      <c r="O828" s="7"/>
    </row>
    <row r="829" spans="8:15" ht="12.5" x14ac:dyDescent="0.25">
      <c r="H829"/>
      <c r="I829"/>
      <c r="O829" s="7"/>
    </row>
    <row r="830" spans="8:15" ht="12.5" x14ac:dyDescent="0.25">
      <c r="H830"/>
      <c r="I830"/>
      <c r="O830" s="7"/>
    </row>
    <row r="831" spans="8:15" ht="12.5" x14ac:dyDescent="0.25">
      <c r="H831"/>
      <c r="I831"/>
      <c r="O831" s="7"/>
    </row>
    <row r="832" spans="8:15" ht="12.5" x14ac:dyDescent="0.25">
      <c r="H832"/>
      <c r="I832"/>
      <c r="O832" s="7"/>
    </row>
    <row r="833" spans="8:15" ht="12.5" x14ac:dyDescent="0.25">
      <c r="H833"/>
      <c r="I833"/>
      <c r="O833" s="7"/>
    </row>
    <row r="834" spans="8:15" ht="12.5" x14ac:dyDescent="0.25">
      <c r="H834"/>
      <c r="I834"/>
      <c r="O834" s="7"/>
    </row>
    <row r="835" spans="8:15" ht="12.5" x14ac:dyDescent="0.25">
      <c r="H835"/>
      <c r="I835"/>
      <c r="O835" s="7"/>
    </row>
    <row r="836" spans="8:15" ht="12.5" x14ac:dyDescent="0.25">
      <c r="H836"/>
      <c r="I836"/>
      <c r="O836" s="7"/>
    </row>
    <row r="837" spans="8:15" ht="12.5" x14ac:dyDescent="0.25">
      <c r="H837"/>
      <c r="I837"/>
      <c r="O837" s="7"/>
    </row>
    <row r="838" spans="8:15" ht="12.5" x14ac:dyDescent="0.25">
      <c r="H838"/>
      <c r="I838"/>
      <c r="O838" s="7"/>
    </row>
    <row r="839" spans="8:15" ht="12.5" x14ac:dyDescent="0.25">
      <c r="H839"/>
      <c r="I839"/>
      <c r="O839" s="7"/>
    </row>
    <row r="840" spans="8:15" ht="12.5" x14ac:dyDescent="0.25">
      <c r="H840"/>
      <c r="I840"/>
      <c r="O840" s="7"/>
    </row>
    <row r="841" spans="8:15" ht="12.5" x14ac:dyDescent="0.25">
      <c r="H841"/>
      <c r="I841"/>
      <c r="O841" s="7"/>
    </row>
    <row r="842" spans="8:15" ht="12.5" x14ac:dyDescent="0.25">
      <c r="H842"/>
      <c r="I842"/>
      <c r="O842" s="7"/>
    </row>
    <row r="843" spans="8:15" ht="12.5" x14ac:dyDescent="0.25">
      <c r="H843"/>
      <c r="I843"/>
      <c r="O843" s="7"/>
    </row>
    <row r="844" spans="8:15" ht="12.5" x14ac:dyDescent="0.25">
      <c r="H844"/>
      <c r="I844"/>
      <c r="O844" s="7"/>
    </row>
    <row r="845" spans="8:15" ht="12.5" x14ac:dyDescent="0.25">
      <c r="H845"/>
      <c r="I845"/>
      <c r="O845" s="7"/>
    </row>
    <row r="846" spans="8:15" ht="12.5" x14ac:dyDescent="0.25">
      <c r="H846"/>
      <c r="I846"/>
      <c r="O846" s="7"/>
    </row>
    <row r="847" spans="8:15" ht="12.5" x14ac:dyDescent="0.25">
      <c r="H847"/>
      <c r="I847"/>
      <c r="O847" s="7"/>
    </row>
    <row r="848" spans="8:15" ht="12.5" x14ac:dyDescent="0.25">
      <c r="H848"/>
      <c r="I848"/>
      <c r="O848" s="7"/>
    </row>
    <row r="849" spans="8:15" ht="12.5" x14ac:dyDescent="0.25">
      <c r="H849"/>
      <c r="I849"/>
      <c r="O849" s="7"/>
    </row>
    <row r="850" spans="8:15" ht="12.5" x14ac:dyDescent="0.25">
      <c r="H850"/>
      <c r="I850"/>
      <c r="O850" s="7"/>
    </row>
    <row r="851" spans="8:15" ht="12.5" x14ac:dyDescent="0.25">
      <c r="H851"/>
      <c r="I851"/>
      <c r="O851" s="7"/>
    </row>
    <row r="852" spans="8:15" ht="12.5" x14ac:dyDescent="0.25">
      <c r="H852"/>
      <c r="I852"/>
      <c r="O852" s="7"/>
    </row>
    <row r="853" spans="8:15" ht="12.5" x14ac:dyDescent="0.25">
      <c r="H853"/>
      <c r="I853"/>
      <c r="O853" s="7"/>
    </row>
    <row r="854" spans="8:15" ht="12.5" x14ac:dyDescent="0.25">
      <c r="H854"/>
      <c r="I854"/>
      <c r="O854" s="7"/>
    </row>
    <row r="855" spans="8:15" ht="12.5" x14ac:dyDescent="0.25">
      <c r="H855"/>
      <c r="I855"/>
      <c r="O855" s="7"/>
    </row>
    <row r="856" spans="8:15" ht="12.5" x14ac:dyDescent="0.25">
      <c r="H856"/>
      <c r="I856"/>
      <c r="O856" s="7"/>
    </row>
    <row r="857" spans="8:15" ht="12.5" x14ac:dyDescent="0.25">
      <c r="H857"/>
      <c r="I857"/>
      <c r="O857" s="7"/>
    </row>
    <row r="858" spans="8:15" ht="12.5" x14ac:dyDescent="0.25">
      <c r="H858"/>
      <c r="I858"/>
      <c r="O858" s="7"/>
    </row>
    <row r="859" spans="8:15" ht="12.5" x14ac:dyDescent="0.25">
      <c r="H859"/>
      <c r="I859"/>
      <c r="O859" s="7"/>
    </row>
    <row r="860" spans="8:15" ht="12.5" x14ac:dyDescent="0.25">
      <c r="H860"/>
      <c r="I860"/>
      <c r="O860" s="7"/>
    </row>
    <row r="861" spans="8:15" ht="12.5" x14ac:dyDescent="0.25">
      <c r="H861"/>
      <c r="I861"/>
      <c r="O861" s="7"/>
    </row>
    <row r="862" spans="8:15" ht="12.5" x14ac:dyDescent="0.25">
      <c r="H862"/>
      <c r="I862"/>
      <c r="O862" s="7"/>
    </row>
    <row r="863" spans="8:15" ht="12.5" x14ac:dyDescent="0.25">
      <c r="H863"/>
      <c r="I863"/>
      <c r="O863" s="7"/>
    </row>
    <row r="864" spans="8:15" ht="12.5" x14ac:dyDescent="0.25">
      <c r="H864"/>
      <c r="I864"/>
      <c r="O864" s="7"/>
    </row>
    <row r="865" spans="8:15" ht="12.5" x14ac:dyDescent="0.25">
      <c r="H865"/>
      <c r="I865"/>
      <c r="O865" s="7"/>
    </row>
    <row r="866" spans="8:15" ht="12.5" x14ac:dyDescent="0.25">
      <c r="H866"/>
      <c r="I866"/>
      <c r="O866" s="7"/>
    </row>
    <row r="867" spans="8:15" ht="12.5" x14ac:dyDescent="0.25">
      <c r="H867"/>
      <c r="I867"/>
      <c r="O867" s="7"/>
    </row>
    <row r="868" spans="8:15" ht="12.5" x14ac:dyDescent="0.25">
      <c r="H868"/>
      <c r="I868"/>
      <c r="O868" s="7"/>
    </row>
    <row r="869" spans="8:15" ht="12.5" x14ac:dyDescent="0.25">
      <c r="H869"/>
      <c r="I869"/>
      <c r="O869" s="7"/>
    </row>
    <row r="870" spans="8:15" ht="12.5" x14ac:dyDescent="0.25">
      <c r="H870"/>
      <c r="I870"/>
      <c r="O870" s="7"/>
    </row>
    <row r="871" spans="8:15" ht="12.5" x14ac:dyDescent="0.25">
      <c r="H871"/>
      <c r="I871"/>
      <c r="O871" s="7"/>
    </row>
    <row r="872" spans="8:15" ht="12.5" x14ac:dyDescent="0.25">
      <c r="H872"/>
      <c r="I872"/>
      <c r="O872" s="7"/>
    </row>
    <row r="873" spans="8:15" ht="12.5" x14ac:dyDescent="0.25">
      <c r="H873"/>
      <c r="I873"/>
      <c r="O873" s="7"/>
    </row>
    <row r="874" spans="8:15" ht="12.5" x14ac:dyDescent="0.25">
      <c r="H874"/>
      <c r="I874"/>
      <c r="O874" s="7"/>
    </row>
    <row r="875" spans="8:15" ht="12.5" x14ac:dyDescent="0.25">
      <c r="H875"/>
      <c r="I875"/>
      <c r="O875" s="7"/>
    </row>
    <row r="876" spans="8:15" ht="12.5" x14ac:dyDescent="0.25">
      <c r="H876"/>
      <c r="I876"/>
      <c r="O876" s="7"/>
    </row>
    <row r="877" spans="8:15" ht="12.5" x14ac:dyDescent="0.25">
      <c r="H877"/>
      <c r="I877"/>
      <c r="O877" s="7"/>
    </row>
    <row r="878" spans="8:15" ht="12.5" x14ac:dyDescent="0.25">
      <c r="H878"/>
      <c r="I878"/>
      <c r="O878" s="7"/>
    </row>
    <row r="879" spans="8:15" ht="12.5" x14ac:dyDescent="0.25">
      <c r="H879"/>
      <c r="I879"/>
      <c r="O879" s="7"/>
    </row>
    <row r="880" spans="8:15" ht="12.5" x14ac:dyDescent="0.25">
      <c r="H880"/>
      <c r="I880"/>
      <c r="O880" s="7"/>
    </row>
    <row r="881" spans="8:15" ht="12.5" x14ac:dyDescent="0.25">
      <c r="H881"/>
      <c r="I881"/>
      <c r="O881" s="7"/>
    </row>
    <row r="882" spans="8:15" ht="12.5" x14ac:dyDescent="0.25">
      <c r="H882"/>
      <c r="I882"/>
      <c r="O882" s="7"/>
    </row>
    <row r="883" spans="8:15" ht="12.5" x14ac:dyDescent="0.25">
      <c r="H883"/>
      <c r="I883"/>
      <c r="O883" s="7"/>
    </row>
    <row r="884" spans="8:15" ht="12.5" x14ac:dyDescent="0.25">
      <c r="H884"/>
      <c r="I884"/>
      <c r="O884" s="7"/>
    </row>
    <row r="885" spans="8:15" ht="12.5" x14ac:dyDescent="0.25">
      <c r="H885"/>
      <c r="I885"/>
      <c r="O885" s="7"/>
    </row>
    <row r="886" spans="8:15" ht="12.5" x14ac:dyDescent="0.25">
      <c r="H886"/>
      <c r="I886"/>
      <c r="O886" s="7"/>
    </row>
    <row r="887" spans="8:15" ht="12.5" x14ac:dyDescent="0.25">
      <c r="H887"/>
      <c r="I887"/>
      <c r="O887" s="7"/>
    </row>
    <row r="888" spans="8:15" ht="12.5" x14ac:dyDescent="0.25">
      <c r="H888"/>
      <c r="I888"/>
      <c r="O888" s="7"/>
    </row>
    <row r="889" spans="8:15" ht="12.5" x14ac:dyDescent="0.25">
      <c r="H889"/>
      <c r="I889"/>
      <c r="O889" s="7"/>
    </row>
    <row r="890" spans="8:15" ht="12.5" x14ac:dyDescent="0.25">
      <c r="H890"/>
      <c r="I890"/>
      <c r="O890" s="7"/>
    </row>
    <row r="891" spans="8:15" ht="12.5" x14ac:dyDescent="0.25">
      <c r="H891"/>
      <c r="I891"/>
      <c r="O891" s="7"/>
    </row>
    <row r="892" spans="8:15" ht="12.5" x14ac:dyDescent="0.25">
      <c r="H892"/>
      <c r="I892"/>
      <c r="O892" s="7"/>
    </row>
    <row r="893" spans="8:15" ht="12.5" x14ac:dyDescent="0.25">
      <c r="H893"/>
      <c r="I893"/>
      <c r="O893" s="7"/>
    </row>
    <row r="894" spans="8:15" ht="12.5" x14ac:dyDescent="0.25">
      <c r="H894"/>
      <c r="I894"/>
      <c r="O894" s="7"/>
    </row>
    <row r="895" spans="8:15" ht="12.5" x14ac:dyDescent="0.25">
      <c r="H895"/>
      <c r="I895"/>
      <c r="O895" s="7"/>
    </row>
    <row r="896" spans="8:15" ht="12.5" x14ac:dyDescent="0.25">
      <c r="H896"/>
      <c r="I896"/>
      <c r="O896" s="7"/>
    </row>
    <row r="897" spans="8:15" ht="12.5" x14ac:dyDescent="0.25">
      <c r="H897"/>
      <c r="I897"/>
      <c r="O897" s="7"/>
    </row>
    <row r="898" spans="8:15" ht="12.5" x14ac:dyDescent="0.25">
      <c r="H898"/>
      <c r="I898"/>
      <c r="O898" s="7"/>
    </row>
    <row r="899" spans="8:15" ht="12.5" x14ac:dyDescent="0.25">
      <c r="H899"/>
      <c r="I899"/>
      <c r="O899" s="7"/>
    </row>
    <row r="900" spans="8:15" ht="12.5" x14ac:dyDescent="0.25">
      <c r="H900"/>
      <c r="I900"/>
      <c r="O900" s="7"/>
    </row>
    <row r="901" spans="8:15" ht="12.5" x14ac:dyDescent="0.25">
      <c r="H901"/>
      <c r="I901"/>
      <c r="O901" s="7"/>
    </row>
    <row r="902" spans="8:15" ht="12.5" x14ac:dyDescent="0.25">
      <c r="H902"/>
      <c r="I902"/>
      <c r="O902" s="7"/>
    </row>
    <row r="903" spans="8:15" ht="12.5" x14ac:dyDescent="0.25">
      <c r="H903"/>
      <c r="I903"/>
      <c r="O903" s="7"/>
    </row>
    <row r="904" spans="8:15" ht="12.5" x14ac:dyDescent="0.25">
      <c r="H904"/>
      <c r="I904"/>
      <c r="O904" s="7"/>
    </row>
    <row r="905" spans="8:15" ht="12.5" x14ac:dyDescent="0.25">
      <c r="H905"/>
      <c r="I905"/>
      <c r="O905" s="7"/>
    </row>
    <row r="906" spans="8:15" ht="12.5" x14ac:dyDescent="0.25">
      <c r="H906"/>
      <c r="I906"/>
      <c r="O906" s="7"/>
    </row>
    <row r="907" spans="8:15" ht="12.5" x14ac:dyDescent="0.25">
      <c r="H907"/>
      <c r="I907"/>
      <c r="O907" s="7"/>
    </row>
    <row r="908" spans="8:15" ht="12.5" x14ac:dyDescent="0.25">
      <c r="H908"/>
      <c r="I908"/>
      <c r="O908" s="7"/>
    </row>
    <row r="909" spans="8:15" ht="12.5" x14ac:dyDescent="0.25">
      <c r="H909"/>
      <c r="I909"/>
      <c r="O909" s="7"/>
    </row>
    <row r="910" spans="8:15" ht="12.5" x14ac:dyDescent="0.25">
      <c r="H910"/>
      <c r="I910"/>
      <c r="O910" s="7"/>
    </row>
    <row r="911" spans="8:15" ht="12.5" x14ac:dyDescent="0.25">
      <c r="H911"/>
      <c r="I911"/>
      <c r="O911" s="7"/>
    </row>
    <row r="912" spans="8:15" ht="12.5" x14ac:dyDescent="0.25">
      <c r="H912"/>
      <c r="I912"/>
      <c r="O912" s="7"/>
    </row>
    <row r="913" spans="8:15" ht="12.5" x14ac:dyDescent="0.25">
      <c r="H913"/>
      <c r="I913"/>
      <c r="O913" s="7"/>
    </row>
    <row r="914" spans="8:15" ht="12.5" x14ac:dyDescent="0.25">
      <c r="H914"/>
      <c r="I914"/>
      <c r="O914" s="7"/>
    </row>
    <row r="915" spans="8:15" ht="12.5" x14ac:dyDescent="0.25">
      <c r="H915"/>
      <c r="I915"/>
      <c r="O915" s="7"/>
    </row>
    <row r="916" spans="8:15" ht="12.5" x14ac:dyDescent="0.25">
      <c r="H916"/>
      <c r="I916"/>
      <c r="O916" s="7"/>
    </row>
    <row r="917" spans="8:15" ht="12.5" x14ac:dyDescent="0.25">
      <c r="H917"/>
      <c r="I917"/>
      <c r="O917" s="7"/>
    </row>
    <row r="918" spans="8:15" ht="12.5" x14ac:dyDescent="0.25">
      <c r="H918"/>
      <c r="I918"/>
      <c r="O918" s="7"/>
    </row>
    <row r="919" spans="8:15" ht="12.5" x14ac:dyDescent="0.25">
      <c r="H919"/>
      <c r="I919"/>
      <c r="O919" s="7"/>
    </row>
    <row r="920" spans="8:15" ht="12.5" x14ac:dyDescent="0.25">
      <c r="H920"/>
      <c r="I920"/>
      <c r="O920" s="7"/>
    </row>
    <row r="921" spans="8:15" ht="12.5" x14ac:dyDescent="0.25">
      <c r="H921"/>
      <c r="I921"/>
      <c r="O921" s="7"/>
    </row>
    <row r="922" spans="8:15" ht="12.5" x14ac:dyDescent="0.25">
      <c r="H922"/>
      <c r="I922"/>
      <c r="O922" s="7"/>
    </row>
    <row r="923" spans="8:15" ht="12.5" x14ac:dyDescent="0.25">
      <c r="H923"/>
      <c r="I923"/>
      <c r="O923" s="7"/>
    </row>
    <row r="924" spans="8:15" ht="12.5" x14ac:dyDescent="0.25">
      <c r="H924"/>
      <c r="I924"/>
      <c r="O924" s="7"/>
    </row>
    <row r="925" spans="8:15" ht="12.5" x14ac:dyDescent="0.25">
      <c r="H925"/>
      <c r="I925"/>
      <c r="O925" s="7"/>
    </row>
    <row r="926" spans="8:15" ht="12.5" x14ac:dyDescent="0.25">
      <c r="H926"/>
      <c r="I926"/>
      <c r="O926" s="7"/>
    </row>
    <row r="927" spans="8:15" ht="12.5" x14ac:dyDescent="0.25">
      <c r="H927"/>
      <c r="I927"/>
      <c r="O927" s="7"/>
    </row>
    <row r="928" spans="8:15" ht="12.5" x14ac:dyDescent="0.25">
      <c r="H928"/>
      <c r="I928"/>
      <c r="O928" s="7"/>
    </row>
    <row r="929" spans="8:15" ht="12.5" x14ac:dyDescent="0.25">
      <c r="H929"/>
      <c r="I929"/>
      <c r="O929" s="7"/>
    </row>
    <row r="930" spans="8:15" ht="12.5" x14ac:dyDescent="0.25">
      <c r="H930"/>
      <c r="I930"/>
      <c r="O930" s="7"/>
    </row>
    <row r="931" spans="8:15" ht="12.5" x14ac:dyDescent="0.25">
      <c r="H931"/>
      <c r="I931"/>
      <c r="O931" s="7"/>
    </row>
    <row r="932" spans="8:15" ht="12.5" x14ac:dyDescent="0.25">
      <c r="H932"/>
      <c r="I932"/>
      <c r="O932" s="7"/>
    </row>
    <row r="933" spans="8:15" ht="12.5" x14ac:dyDescent="0.25">
      <c r="H933"/>
      <c r="I933"/>
      <c r="O933" s="7"/>
    </row>
    <row r="934" spans="8:15" ht="12.5" x14ac:dyDescent="0.25">
      <c r="H934"/>
      <c r="I934"/>
      <c r="O934" s="7"/>
    </row>
    <row r="935" spans="8:15" ht="12.5" x14ac:dyDescent="0.25">
      <c r="H935"/>
      <c r="I935"/>
      <c r="O935" s="7"/>
    </row>
    <row r="936" spans="8:15" ht="12.5" x14ac:dyDescent="0.25">
      <c r="H936"/>
      <c r="I936"/>
      <c r="O936" s="7"/>
    </row>
    <row r="937" spans="8:15" ht="12.5" x14ac:dyDescent="0.25">
      <c r="H937"/>
      <c r="I937"/>
      <c r="O937" s="7"/>
    </row>
    <row r="938" spans="8:15" ht="12.5" x14ac:dyDescent="0.25">
      <c r="H938"/>
      <c r="I938"/>
      <c r="O938" s="7"/>
    </row>
    <row r="939" spans="8:15" ht="12.5" x14ac:dyDescent="0.25">
      <c r="H939"/>
      <c r="I939"/>
      <c r="O939" s="7"/>
    </row>
    <row r="940" spans="8:15" ht="12.5" x14ac:dyDescent="0.25">
      <c r="H940"/>
      <c r="I940"/>
      <c r="O940" s="7"/>
    </row>
    <row r="941" spans="8:15" ht="12.5" x14ac:dyDescent="0.25">
      <c r="H941"/>
      <c r="I941"/>
      <c r="O941" s="7"/>
    </row>
    <row r="942" spans="8:15" ht="12.5" x14ac:dyDescent="0.25">
      <c r="H942"/>
      <c r="I942"/>
      <c r="O942" s="7"/>
    </row>
    <row r="943" spans="8:15" ht="12.5" x14ac:dyDescent="0.25">
      <c r="H943"/>
      <c r="I943"/>
      <c r="O943" s="7"/>
    </row>
    <row r="944" spans="8:15" ht="12.5" x14ac:dyDescent="0.25">
      <c r="H944"/>
      <c r="I944"/>
      <c r="O944" s="7"/>
    </row>
    <row r="945" spans="8:15" ht="12.5" x14ac:dyDescent="0.25">
      <c r="H945"/>
      <c r="I945"/>
      <c r="O945" s="7"/>
    </row>
    <row r="946" spans="8:15" ht="12.5" x14ac:dyDescent="0.25">
      <c r="H946"/>
      <c r="I946"/>
      <c r="O946" s="7"/>
    </row>
    <row r="947" spans="8:15" ht="12.5" x14ac:dyDescent="0.25">
      <c r="H947"/>
      <c r="I947"/>
      <c r="O947" s="7"/>
    </row>
    <row r="948" spans="8:15" ht="12.5" x14ac:dyDescent="0.25">
      <c r="H948"/>
      <c r="I948"/>
      <c r="O948" s="7"/>
    </row>
    <row r="949" spans="8:15" ht="12.5" x14ac:dyDescent="0.25">
      <c r="H949"/>
      <c r="I949"/>
      <c r="O949" s="7"/>
    </row>
    <row r="950" spans="8:15" ht="12.5" x14ac:dyDescent="0.25">
      <c r="H950"/>
      <c r="I950"/>
      <c r="O950" s="7"/>
    </row>
    <row r="951" spans="8:15" ht="12.5" x14ac:dyDescent="0.25">
      <c r="H951"/>
      <c r="I951"/>
      <c r="O951" s="7"/>
    </row>
    <row r="952" spans="8:15" ht="12.5" x14ac:dyDescent="0.25">
      <c r="H952"/>
      <c r="I952"/>
      <c r="O952" s="7"/>
    </row>
    <row r="953" spans="8:15" ht="12.5" x14ac:dyDescent="0.25">
      <c r="H953"/>
      <c r="I953"/>
      <c r="O953" s="7"/>
    </row>
    <row r="954" spans="8:15" ht="12.5" x14ac:dyDescent="0.25">
      <c r="H954"/>
      <c r="I954"/>
      <c r="O954" s="7"/>
    </row>
    <row r="955" spans="8:15" ht="12.5" x14ac:dyDescent="0.25">
      <c r="H955"/>
      <c r="I955"/>
      <c r="O955" s="7"/>
    </row>
    <row r="956" spans="8:15" ht="12.5" x14ac:dyDescent="0.25">
      <c r="H956"/>
      <c r="I956"/>
      <c r="O956" s="7"/>
    </row>
    <row r="957" spans="8:15" ht="12.5" x14ac:dyDescent="0.25">
      <c r="H957"/>
      <c r="I957"/>
      <c r="O957" s="7"/>
    </row>
    <row r="958" spans="8:15" ht="12.5" x14ac:dyDescent="0.25">
      <c r="H958"/>
      <c r="I958"/>
      <c r="O958" s="7"/>
    </row>
    <row r="959" spans="8:15" ht="12.5" x14ac:dyDescent="0.25">
      <c r="H959"/>
      <c r="I959"/>
      <c r="O959" s="7"/>
    </row>
    <row r="960" spans="8:15" ht="12.5" x14ac:dyDescent="0.25">
      <c r="H960"/>
      <c r="I960"/>
      <c r="O960" s="7"/>
    </row>
    <row r="961" spans="8:15" ht="12.5" x14ac:dyDescent="0.25">
      <c r="H961"/>
      <c r="I961"/>
      <c r="O961" s="7"/>
    </row>
    <row r="962" spans="8:15" ht="12.5" x14ac:dyDescent="0.25">
      <c r="H962"/>
      <c r="I962"/>
      <c r="O962" s="7"/>
    </row>
    <row r="963" spans="8:15" ht="12.5" x14ac:dyDescent="0.25">
      <c r="H963"/>
      <c r="I963"/>
      <c r="O963" s="7"/>
    </row>
    <row r="964" spans="8:15" ht="12.5" x14ac:dyDescent="0.25">
      <c r="H964"/>
      <c r="I964"/>
      <c r="O964" s="7"/>
    </row>
    <row r="965" spans="8:15" ht="12.5" x14ac:dyDescent="0.25">
      <c r="H965"/>
      <c r="I965"/>
      <c r="O965" s="7"/>
    </row>
    <row r="966" spans="8:15" ht="12.5" x14ac:dyDescent="0.25">
      <c r="H966"/>
      <c r="I966"/>
      <c r="O966" s="7"/>
    </row>
    <row r="967" spans="8:15" ht="12.5" x14ac:dyDescent="0.25">
      <c r="H967"/>
      <c r="I967"/>
      <c r="O967" s="7"/>
    </row>
    <row r="968" spans="8:15" ht="12.5" x14ac:dyDescent="0.25">
      <c r="H968"/>
      <c r="I968"/>
      <c r="O968" s="7"/>
    </row>
    <row r="969" spans="8:15" ht="12.5" x14ac:dyDescent="0.25">
      <c r="H969"/>
      <c r="I969"/>
      <c r="O969" s="7"/>
    </row>
    <row r="970" spans="8:15" ht="12.5" x14ac:dyDescent="0.25">
      <c r="H970"/>
      <c r="I970"/>
      <c r="O970" s="7"/>
    </row>
    <row r="971" spans="8:15" ht="12.5" x14ac:dyDescent="0.25">
      <c r="H971"/>
      <c r="I971"/>
      <c r="O971" s="7"/>
    </row>
    <row r="972" spans="8:15" ht="12.5" x14ac:dyDescent="0.25">
      <c r="H972"/>
      <c r="I972"/>
      <c r="O972" s="7"/>
    </row>
    <row r="973" spans="8:15" ht="12.5" x14ac:dyDescent="0.25">
      <c r="H973"/>
      <c r="I973"/>
      <c r="O973" s="7"/>
    </row>
    <row r="974" spans="8:15" ht="12.5" x14ac:dyDescent="0.25">
      <c r="H974"/>
      <c r="I974"/>
      <c r="O974" s="7"/>
    </row>
    <row r="975" spans="8:15" ht="12.5" x14ac:dyDescent="0.25">
      <c r="H975"/>
      <c r="I975"/>
      <c r="O975" s="7"/>
    </row>
    <row r="976" spans="8:15" ht="12.5" x14ac:dyDescent="0.25">
      <c r="H976"/>
      <c r="I976"/>
      <c r="O976" s="7"/>
    </row>
    <row r="977" spans="8:15" ht="12.5" x14ac:dyDescent="0.25">
      <c r="H977"/>
      <c r="I977"/>
      <c r="O977" s="7"/>
    </row>
    <row r="978" spans="8:15" ht="12.5" x14ac:dyDescent="0.25">
      <c r="H978"/>
      <c r="I978"/>
      <c r="O978" s="7"/>
    </row>
    <row r="979" spans="8:15" ht="12.5" x14ac:dyDescent="0.25">
      <c r="H979"/>
      <c r="I979"/>
      <c r="O979" s="7"/>
    </row>
    <row r="980" spans="8:15" ht="12.5" x14ac:dyDescent="0.25">
      <c r="H980"/>
      <c r="I980"/>
      <c r="O980" s="7"/>
    </row>
    <row r="981" spans="8:15" ht="12.5" x14ac:dyDescent="0.25">
      <c r="H981"/>
      <c r="I981"/>
      <c r="O981" s="7"/>
    </row>
    <row r="982" spans="8:15" ht="12.5" x14ac:dyDescent="0.25">
      <c r="H982"/>
      <c r="I982"/>
      <c r="O982" s="7"/>
    </row>
    <row r="983" spans="8:15" ht="12.5" x14ac:dyDescent="0.25">
      <c r="H983"/>
      <c r="I983"/>
      <c r="O983" s="7"/>
    </row>
    <row r="984" spans="8:15" ht="12.5" x14ac:dyDescent="0.25">
      <c r="H984"/>
      <c r="I984"/>
      <c r="O984" s="7"/>
    </row>
    <row r="985" spans="8:15" ht="12.5" x14ac:dyDescent="0.25">
      <c r="H985"/>
      <c r="I985"/>
      <c r="O985" s="7"/>
    </row>
    <row r="986" spans="8:15" ht="12.5" x14ac:dyDescent="0.25">
      <c r="H986"/>
      <c r="I986"/>
      <c r="O986" s="7"/>
    </row>
    <row r="987" spans="8:15" ht="12.5" x14ac:dyDescent="0.25">
      <c r="H987"/>
      <c r="I987"/>
      <c r="O987" s="7"/>
    </row>
    <row r="988" spans="8:15" ht="12.5" x14ac:dyDescent="0.25">
      <c r="H988"/>
      <c r="I988"/>
      <c r="O988" s="7"/>
    </row>
    <row r="989" spans="8:15" ht="12.5" x14ac:dyDescent="0.25">
      <c r="H989"/>
      <c r="I989"/>
      <c r="O989" s="7"/>
    </row>
    <row r="990" spans="8:15" ht="12.5" x14ac:dyDescent="0.25">
      <c r="H990"/>
      <c r="I990"/>
      <c r="O990" s="7"/>
    </row>
    <row r="991" spans="8:15" ht="12.5" x14ac:dyDescent="0.25">
      <c r="H991"/>
      <c r="I991"/>
      <c r="O991" s="7"/>
    </row>
    <row r="992" spans="8:15" ht="12.5" x14ac:dyDescent="0.25">
      <c r="H992"/>
      <c r="I992"/>
      <c r="O992" s="7"/>
    </row>
    <row r="993" spans="8:15" ht="12.5" x14ac:dyDescent="0.25">
      <c r="H993"/>
      <c r="I993"/>
      <c r="O993" s="7"/>
    </row>
    <row r="994" spans="8:15" ht="12.5" x14ac:dyDescent="0.25">
      <c r="H994"/>
      <c r="I994"/>
      <c r="O994" s="7"/>
    </row>
    <row r="995" spans="8:15" ht="12.5" x14ac:dyDescent="0.25">
      <c r="H995"/>
      <c r="I995"/>
      <c r="O995" s="7"/>
    </row>
    <row r="996" spans="8:15" ht="12.5" x14ac:dyDescent="0.25">
      <c r="H996"/>
      <c r="I996"/>
      <c r="O996" s="7"/>
    </row>
    <row r="997" spans="8:15" ht="12.5" x14ac:dyDescent="0.25">
      <c r="H997"/>
      <c r="I997"/>
      <c r="O997" s="7"/>
    </row>
    <row r="998" spans="8:15" ht="12.5" x14ac:dyDescent="0.25">
      <c r="H998"/>
      <c r="I998"/>
      <c r="O998" s="7"/>
    </row>
    <row r="999" spans="8:15" ht="12.5" x14ac:dyDescent="0.25">
      <c r="H999"/>
      <c r="I999"/>
      <c r="O999" s="7"/>
    </row>
    <row r="1000" spans="8:15" ht="12.5" x14ac:dyDescent="0.25">
      <c r="H1000"/>
      <c r="I1000"/>
      <c r="O1000" s="7"/>
    </row>
    <row r="1001" spans="8:15" ht="12.5" x14ac:dyDescent="0.25">
      <c r="H1001"/>
      <c r="I1001"/>
      <c r="O1001" s="7"/>
    </row>
    <row r="1002" spans="8:15" ht="12.5" x14ac:dyDescent="0.25">
      <c r="H1002"/>
      <c r="I1002"/>
      <c r="O1002" s="7"/>
    </row>
    <row r="1003" spans="8:15" ht="12.5" x14ac:dyDescent="0.25">
      <c r="H1003"/>
      <c r="I1003"/>
      <c r="O1003" s="7"/>
    </row>
    <row r="1004" spans="8:15" ht="12.5" x14ac:dyDescent="0.25">
      <c r="H1004"/>
      <c r="I1004"/>
      <c r="O1004" s="7"/>
    </row>
    <row r="1005" spans="8:15" ht="12.5" x14ac:dyDescent="0.25">
      <c r="H1005"/>
      <c r="I1005"/>
      <c r="O1005" s="7"/>
    </row>
    <row r="1006" spans="8:15" ht="12.5" x14ac:dyDescent="0.25">
      <c r="H1006"/>
      <c r="I1006"/>
      <c r="O1006" s="7"/>
    </row>
    <row r="1007" spans="8:15" ht="12.5" x14ac:dyDescent="0.25">
      <c r="H1007"/>
      <c r="I1007"/>
      <c r="O1007" s="7"/>
    </row>
    <row r="1008" spans="8:15" ht="12.5" x14ac:dyDescent="0.25">
      <c r="H1008"/>
      <c r="I1008"/>
      <c r="O1008" s="7"/>
    </row>
    <row r="1009" spans="8:15" ht="12.5" x14ac:dyDescent="0.25">
      <c r="H1009"/>
      <c r="I1009"/>
      <c r="O1009" s="7"/>
    </row>
    <row r="1010" spans="8:15" ht="12.5" x14ac:dyDescent="0.25">
      <c r="H1010"/>
      <c r="I1010"/>
      <c r="O1010" s="7"/>
    </row>
    <row r="1011" spans="8:15" ht="12.5" x14ac:dyDescent="0.25">
      <c r="H1011"/>
      <c r="I1011"/>
      <c r="O1011" s="7"/>
    </row>
  </sheetData>
  <mergeCells count="140">
    <mergeCell ref="A65:AB67"/>
    <mergeCell ref="J63:L63"/>
    <mergeCell ref="A55:U56"/>
    <mergeCell ref="V55:V56"/>
    <mergeCell ref="V12:V24"/>
    <mergeCell ref="K39:K41"/>
    <mergeCell ref="T39:T41"/>
    <mergeCell ref="U39:U41"/>
    <mergeCell ref="A1:B4"/>
    <mergeCell ref="L6:AB6"/>
    <mergeCell ref="A7:G7"/>
    <mergeCell ref="A8:K8"/>
    <mergeCell ref="L8:N8"/>
    <mergeCell ref="O8:Q8"/>
    <mergeCell ref="E25:E41"/>
    <mergeCell ref="D25:D41"/>
    <mergeCell ref="C25:C41"/>
    <mergeCell ref="B25:B41"/>
    <mergeCell ref="AB12:AB24"/>
    <mergeCell ref="H36:H38"/>
    <mergeCell ref="I36:I38"/>
    <mergeCell ref="J36:J38"/>
    <mergeCell ref="H27:H28"/>
    <mergeCell ref="T27:T28"/>
    <mergeCell ref="A12:A49"/>
    <mergeCell ref="B42:B49"/>
    <mergeCell ref="C42:C49"/>
    <mergeCell ref="D42:D49"/>
    <mergeCell ref="E42:E49"/>
    <mergeCell ref="F42:F49"/>
    <mergeCell ref="G42:G49"/>
    <mergeCell ref="H42:H49"/>
    <mergeCell ref="I42:I49"/>
    <mergeCell ref="H25:H26"/>
    <mergeCell ref="I25:I26"/>
    <mergeCell ref="B12:B24"/>
    <mergeCell ref="C12:C24"/>
    <mergeCell ref="D12:D24"/>
    <mergeCell ref="E12:E24"/>
    <mergeCell ref="F12:F24"/>
    <mergeCell ref="G12:G24"/>
    <mergeCell ref="G25:G41"/>
    <mergeCell ref="F25:F41"/>
    <mergeCell ref="H12:H24"/>
    <mergeCell ref="I12:I23"/>
    <mergeCell ref="H29:H35"/>
    <mergeCell ref="N25:N41"/>
    <mergeCell ref="V25:V41"/>
    <mergeCell ref="J25:J26"/>
    <mergeCell ref="K25:K26"/>
    <mergeCell ref="T29:T35"/>
    <mergeCell ref="U29:U35"/>
    <mergeCell ref="K36:K38"/>
    <mergeCell ref="T36:T38"/>
    <mergeCell ref="T12:T24"/>
    <mergeCell ref="U12:U24"/>
    <mergeCell ref="U36:U38"/>
    <mergeCell ref="U27:U28"/>
    <mergeCell ref="J29:J32"/>
    <mergeCell ref="K29:K32"/>
    <mergeCell ref="T25:T26"/>
    <mergeCell ref="U25:U26"/>
    <mergeCell ref="J12:J23"/>
    <mergeCell ref="K12:K23"/>
    <mergeCell ref="L12:L24"/>
    <mergeCell ref="M12:M24"/>
    <mergeCell ref="N12:N24"/>
    <mergeCell ref="N50:N52"/>
    <mergeCell ref="H39:H41"/>
    <mergeCell ref="I39:I41"/>
    <mergeCell ref="AB42:AB49"/>
    <mergeCell ref="AB50:AB52"/>
    <mergeCell ref="J42:J49"/>
    <mergeCell ref="K42:K49"/>
    <mergeCell ref="L42:L49"/>
    <mergeCell ref="M42:M49"/>
    <mergeCell ref="N42:N49"/>
    <mergeCell ref="L50:L52"/>
    <mergeCell ref="M50:M52"/>
    <mergeCell ref="V50:V52"/>
    <mergeCell ref="J39:J41"/>
    <mergeCell ref="V42:V49"/>
    <mergeCell ref="W42:W49"/>
    <mergeCell ref="X42:X49"/>
    <mergeCell ref="X50:X52"/>
    <mergeCell ref="W50:W52"/>
    <mergeCell ref="T42:T49"/>
    <mergeCell ref="U42:U49"/>
    <mergeCell ref="AB25:AB41"/>
    <mergeCell ref="L25:L41"/>
    <mergeCell ref="M25:M41"/>
    <mergeCell ref="C1:AA1"/>
    <mergeCell ref="C3:AA3"/>
    <mergeCell ref="C4:AA4"/>
    <mergeCell ref="A5:G5"/>
    <mergeCell ref="H5:M5"/>
    <mergeCell ref="A6:J6"/>
    <mergeCell ref="R8:S8"/>
    <mergeCell ref="T8:X8"/>
    <mergeCell ref="Y8:Z8"/>
    <mergeCell ref="R10:R11"/>
    <mergeCell ref="T10:T11"/>
    <mergeCell ref="U10:U11"/>
    <mergeCell ref="A9:A11"/>
    <mergeCell ref="B9:B11"/>
    <mergeCell ref="C9:C11"/>
    <mergeCell ref="D9:F9"/>
    <mergeCell ref="G9:G11"/>
    <mergeCell ref="H9:H11"/>
    <mergeCell ref="I9:K9"/>
    <mergeCell ref="D10:D11"/>
    <mergeCell ref="E10:E11"/>
    <mergeCell ref="F10:F11"/>
    <mergeCell ref="I10:I11"/>
    <mergeCell ref="J10:J11"/>
    <mergeCell ref="K10:K11"/>
    <mergeCell ref="I29:I35"/>
    <mergeCell ref="W55:W56"/>
    <mergeCell ref="J57:L57"/>
    <mergeCell ref="O57:Q57"/>
    <mergeCell ref="T57:AB57"/>
    <mergeCell ref="J62:L62"/>
    <mergeCell ref="O62:Q62"/>
    <mergeCell ref="O63:P63"/>
    <mergeCell ref="V10:V11"/>
    <mergeCell ref="W10:W11"/>
    <mergeCell ref="Y10:Y11"/>
    <mergeCell ref="Z10:Z11"/>
    <mergeCell ref="AA10:AA11"/>
    <mergeCell ref="AB10:AB11"/>
    <mergeCell ref="W12:W24"/>
    <mergeCell ref="X12:X24"/>
    <mergeCell ref="W25:W41"/>
    <mergeCell ref="X25:X41"/>
    <mergeCell ref="L10:L11"/>
    <mergeCell ref="M10:M11"/>
    <mergeCell ref="N10:N11"/>
    <mergeCell ref="O10:O11"/>
    <mergeCell ref="P10:P11"/>
    <mergeCell ref="Q10:Q11"/>
  </mergeCells>
  <conditionalFormatting sqref="X12:X54 S12:S54">
    <cfRule type="colorScale" priority="1">
      <colorScale>
        <cfvo type="percent" val="0"/>
        <cfvo type="percent" val="25"/>
        <cfvo type="percent" val="100"/>
        <color rgb="FFFF0000"/>
        <color rgb="FFFFFF00"/>
        <color rgb="FF92D050"/>
      </colorScale>
    </cfRule>
  </conditionalFormatting>
  <printOptions gridLines="1"/>
  <pageMargins left="0.39370078740157483" right="1.1023622047244095" top="0.11811023622047245" bottom="0.11811023622047245" header="0" footer="0"/>
  <pageSetup paperSize="5" scale="25"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 PLAN ACCION</vt:lpstr>
      <vt:lpstr>'SEG PLAN ACCION'!Área_de_impresión</vt:lpstr>
      <vt:lpstr>'SEG PLAN ACCION'!Títulos_a_imprimir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juliana velasquez</cp:lastModifiedBy>
  <cp:lastPrinted>2024-07-16T16:48:37Z</cp:lastPrinted>
  <dcterms:created xsi:type="dcterms:W3CDTF">2020-12-21T16:32:19Z</dcterms:created>
  <dcterms:modified xsi:type="dcterms:W3CDTF">2024-07-16T16:48:44Z</dcterms:modified>
</cp:coreProperties>
</file>