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INFORMACION TIC 2023\INFORMACION VIGENCIA 2023\MICROSITIOS 2023\PUBLICACIONES TIC\"/>
    </mc:Choice>
  </mc:AlternateContent>
  <bookViews>
    <workbookView xWindow="0" yWindow="0" windowWidth="19200" windowHeight="6330" activeTab="1"/>
  </bookViews>
  <sheets>
    <sheet name="CONSOLIDADO AÑOS 21-22-23" sheetId="1" r:id="rId1"/>
    <sheet name="AÑO 2023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2" i="2" l="1"/>
  <c r="Q12" i="2" s="1"/>
  <c r="P11" i="2"/>
  <c r="Q11" i="2"/>
  <c r="L10" i="2"/>
  <c r="P10" i="2" s="1"/>
  <c r="Q10" i="2"/>
  <c r="G9" i="2"/>
  <c r="P9" i="2" s="1"/>
  <c r="P8" i="2"/>
  <c r="P7" i="2"/>
  <c r="H6" i="2"/>
  <c r="P6" i="2" s="1"/>
  <c r="P5" i="2"/>
  <c r="Q5" i="2"/>
  <c r="H4" i="2"/>
  <c r="P4" i="2" s="1"/>
  <c r="Q6" i="2" l="1"/>
  <c r="Q4" i="2"/>
  <c r="Q7" i="2"/>
  <c r="Q8" i="2"/>
  <c r="P13" i="2"/>
  <c r="Q9" i="2"/>
  <c r="AN6" i="1"/>
  <c r="AN8" i="1"/>
  <c r="AN9" i="1"/>
  <c r="AN12" i="1"/>
  <c r="AN13" i="1"/>
  <c r="AA10" i="1"/>
  <c r="AA11" i="1"/>
  <c r="AA12" i="1"/>
  <c r="AA13" i="1"/>
  <c r="AA5" i="1"/>
  <c r="AA6" i="1"/>
  <c r="AA7" i="1"/>
  <c r="AA8" i="1"/>
  <c r="AA9" i="1"/>
  <c r="Q13" i="2" l="1"/>
  <c r="N9" i="1"/>
  <c r="AF5" i="1" l="1"/>
  <c r="AN5" i="1" s="1"/>
  <c r="N6" i="1" l="1"/>
  <c r="AO6" i="1" s="1"/>
  <c r="N7" i="1"/>
  <c r="AO7" i="1" s="1"/>
  <c r="N8" i="1"/>
  <c r="AO9" i="1"/>
  <c r="N10" i="1"/>
  <c r="N11" i="1"/>
  <c r="N12" i="1"/>
  <c r="N13" i="1"/>
  <c r="N5" i="1"/>
  <c r="AJ11" i="1"/>
  <c r="AN11" i="1" s="1"/>
  <c r="AF7" i="1"/>
  <c r="AN7" i="1" s="1"/>
  <c r="AN14" i="1" s="1"/>
  <c r="AE10" i="1"/>
  <c r="AN10" i="1" s="1"/>
  <c r="AO11" i="1" l="1"/>
  <c r="AO13" i="1"/>
  <c r="AO12" i="1"/>
  <c r="AO10" i="1"/>
  <c r="AO8" i="1"/>
  <c r="N14" i="1"/>
  <c r="AA14" i="1"/>
  <c r="AO5" i="1"/>
  <c r="AO14" i="1" l="1"/>
</calcChain>
</file>

<file path=xl/sharedStrings.xml><?xml version="1.0" encoding="utf-8"?>
<sst xmlns="http://schemas.openxmlformats.org/spreadsheetml/2006/main" count="79" uniqueCount="28">
  <si>
    <t>Cine para niños</t>
  </si>
  <si>
    <t>Cine para Adulticos</t>
  </si>
  <si>
    <t>Cine para todos</t>
  </si>
  <si>
    <t>Zonas Wifi</t>
  </si>
  <si>
    <t>Acompañamiento Predial</t>
  </si>
  <si>
    <t>Herramientas Tecnologicas</t>
  </si>
  <si>
    <t>ACTIVIDAD</t>
  </si>
  <si>
    <t>AÑOS</t>
  </si>
  <si>
    <t>CONSOLIDADO ACTIVIDADES BUS TIC</t>
  </si>
  <si>
    <t>Bingo musical</t>
  </si>
  <si>
    <t>Brigada Digital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</si>
  <si>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</si>
  <si>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</si>
  <si>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</si>
  <si>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</si>
  <si>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</si>
  <si>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</si>
  <si>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</si>
  <si>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</si>
  <si>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</si>
  <si>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</si>
  <si>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</si>
  <si>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</si>
  <si>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</si>
  <si>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Inserción Laboral</t>
  </si>
  <si>
    <t>TOTAL 2022</t>
  </si>
  <si>
    <t>TOTAL 2023</t>
  </si>
  <si>
    <t>TOTAL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</si>
</sst>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vertical="center"/>
    </xf>
    <xf numFmtId="3" fontId="2" fillId="2" borderId="0" xfId="0" applyNumberFormat="1" applyFont="1" applyFill="1" applyAlignment="1">
      <alignment horizontal="center" vertical="center"/>
    </xf>
    <xf numFmtId="3" fontId="3" fillId="4" borderId="1" xfId="0" applyNumberFormat="1" applyFont="1" applyFill="1" applyBorder="1" applyAlignment="1">
      <alignment horizontal="center" vertical="center"/>
    </xf>
    <xf numFmtId="3" fontId="3" fillId="4" borderId="1" xfId="0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3" fontId="2" fillId="2" borderId="1" xfId="0" quotePrefix="1" applyNumberFormat="1" applyFont="1" applyFill="1" applyBorder="1" applyAlignment="1">
      <alignment horizontal="center" vertical="center"/>
    </xf>
    <xf numFmtId="3" fontId="3" fillId="2" borderId="1" xfId="0" applyNumberFormat="1" applyFont="1" applyFill="1" applyBorder="1" applyAlignment="1">
      <alignment horizontal="center" vertical="center"/>
    </xf>
    <xf numFmtId="0" fontId="3" fillId="4" borderId="2" xfId="0" applyFont="1" applyFill="1" applyBorder="1" applyAlignment="1">
      <alignment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14"/>
  <sheetViews>
    <sheetView workbookViewId="0">
      <pane xSplit="1" topLeftCell="B1" activePane="topRight" state="frozen"/>
      <selection pane="topRight" activeCell="B1" sqref="B1:AO1"/>
    </sheetView>
  </sheetViews>
  <sheetFormatPr baseColWidth="10" defaultColWidth="11.5703125" defaultRowHeight="22.15" customHeight="1" x14ac:dyDescent="0.25"/>
  <cols>
    <col min="1" max="1" width="20.28515625" style="1" bestFit="1" customWidth="1"/>
    <col min="2" max="2" width="6" style="2" customWidth="1"/>
    <col min="3" max="3" width="7.7109375" style="2" customWidth="1"/>
    <col min="4" max="4" width="6.42578125" style="2" customWidth="1"/>
    <col min="5" max="5" width="5.140625" style="2" customWidth="1"/>
    <col min="6" max="7" width="5.42578125" style="2" customWidth="1"/>
    <col min="8" max="8" width="5" style="2" customWidth="1"/>
    <col min="9" max="9" width="7.140625" style="2" customWidth="1"/>
    <col min="10" max="10" width="10" style="2" customWidth="1"/>
    <col min="11" max="11" width="7.85546875" style="2" customWidth="1"/>
    <col min="12" max="12" width="9.85546875" style="2" customWidth="1"/>
    <col min="13" max="13" width="9" style="2" customWidth="1"/>
    <col min="14" max="14" width="9.42578125" style="2" customWidth="1"/>
    <col min="15" max="15" width="6" style="2" customWidth="1"/>
    <col min="16" max="16" width="7.7109375" style="2" customWidth="1"/>
    <col min="17" max="17" width="6.42578125" style="2" customWidth="1"/>
    <col min="18" max="18" width="5.140625" style="2" customWidth="1"/>
    <col min="19" max="20" width="5.42578125" style="2" customWidth="1"/>
    <col min="21" max="21" width="5" style="2" customWidth="1"/>
    <col min="22" max="22" width="7.140625" style="2" customWidth="1"/>
    <col min="23" max="23" width="10" style="2" customWidth="1"/>
    <col min="24" max="24" width="7.85546875" style="2" customWidth="1"/>
    <col min="25" max="25" width="9.85546875" style="2" customWidth="1"/>
    <col min="26" max="26" width="9" style="2" customWidth="1"/>
    <col min="27" max="27" width="9.42578125" style="2" customWidth="1"/>
    <col min="28" max="28" width="6" style="2" bestFit="1" customWidth="1"/>
    <col min="29" max="29" width="7.7109375" style="2" bestFit="1" customWidth="1"/>
    <col min="30" max="30" width="6.42578125" style="2" bestFit="1" customWidth="1"/>
    <col min="31" max="31" width="5.140625" style="2" bestFit="1" customWidth="1"/>
    <col min="32" max="33" width="5.42578125" style="2" bestFit="1" customWidth="1"/>
    <col min="34" max="34" width="5" style="2" bestFit="1" customWidth="1"/>
    <col min="35" max="35" width="7.140625" style="2" bestFit="1" customWidth="1"/>
    <col min="36" max="36" width="10" style="2" bestFit="1" customWidth="1"/>
    <col min="37" max="37" width="7.85546875" style="2" bestFit="1" customWidth="1"/>
    <col min="38" max="38" width="9.85546875" style="2" bestFit="1" customWidth="1"/>
    <col min="39" max="39" width="9" style="2" bestFit="1" customWidth="1"/>
    <col min="40" max="40" width="9.42578125" style="8" bestFit="1" customWidth="1"/>
    <col min="41" max="41" width="5.5703125" style="8" bestFit="1" customWidth="1"/>
    <col min="42" max="16384" width="11.5703125" style="1"/>
  </cols>
  <sheetData>
    <row r="1" spans="1:41" ht="22.15" customHeight="1" x14ac:dyDescent="0.25">
      <c r="A1" s="14"/>
      <c r="B1" s="15" t="s">
        <v>8</v>
      </c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6"/>
    </row>
    <row r="2" spans="1:41" ht="22.15" customHeight="1" x14ac:dyDescent="0.25">
      <c r="A2" s="4" t="s">
        <v>6</v>
      </c>
      <c r="B2" s="4" t="s">
        <v>7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</row>
    <row r="3" spans="1:41" s="3" customFormat="1" ht="22.15" customHeight="1" x14ac:dyDescent="0.2">
      <c r="A3" s="4"/>
      <c r="B3" s="4">
        <v>2021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>
        <v>2022</v>
      </c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5">
        <v>2023</v>
      </c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9" t="s">
        <v>23</v>
      </c>
    </row>
    <row r="4" spans="1:41" s="3" customFormat="1" ht="22.15" customHeight="1" x14ac:dyDescent="0.25">
      <c r="A4" s="4"/>
      <c r="B4" s="6" t="s">
        <v>11</v>
      </c>
      <c r="C4" s="6" t="s">
        <v>12</v>
      </c>
      <c r="D4" s="6" t="s">
        <v>13</v>
      </c>
      <c r="E4" s="6" t="s">
        <v>14</v>
      </c>
      <c r="F4" s="6" t="s">
        <v>15</v>
      </c>
      <c r="G4" s="6" t="s">
        <v>16</v>
      </c>
      <c r="H4" s="6" t="s">
        <v>17</v>
      </c>
      <c r="I4" s="6" t="s">
        <v>18</v>
      </c>
      <c r="J4" s="6" t="s">
        <v>19</v>
      </c>
      <c r="K4" s="6" t="s">
        <v>20</v>
      </c>
      <c r="L4" s="6" t="s">
        <v>21</v>
      </c>
      <c r="M4" s="6" t="s">
        <v>22</v>
      </c>
      <c r="N4" s="6" t="s">
        <v>27</v>
      </c>
      <c r="O4" s="6" t="s">
        <v>11</v>
      </c>
      <c r="P4" s="6" t="s">
        <v>12</v>
      </c>
      <c r="Q4" s="6" t="s">
        <v>13</v>
      </c>
      <c r="R4" s="6" t="s">
        <v>14</v>
      </c>
      <c r="S4" s="6" t="s">
        <v>15</v>
      </c>
      <c r="T4" s="6" t="s">
        <v>16</v>
      </c>
      <c r="U4" s="6" t="s">
        <v>17</v>
      </c>
      <c r="V4" s="6" t="s">
        <v>18</v>
      </c>
      <c r="W4" s="6" t="s">
        <v>19</v>
      </c>
      <c r="X4" s="6" t="s">
        <v>20</v>
      </c>
      <c r="Y4" s="6" t="s">
        <v>21</v>
      </c>
      <c r="Z4" s="6" t="s">
        <v>22</v>
      </c>
      <c r="AA4" s="6" t="s">
        <v>25</v>
      </c>
      <c r="AB4" s="6" t="s">
        <v>11</v>
      </c>
      <c r="AC4" s="6" t="s">
        <v>12</v>
      </c>
      <c r="AD4" s="6" t="s">
        <v>13</v>
      </c>
      <c r="AE4" s="6" t="s">
        <v>14</v>
      </c>
      <c r="AF4" s="6" t="s">
        <v>15</v>
      </c>
      <c r="AG4" s="6" t="s">
        <v>16</v>
      </c>
      <c r="AH4" s="6" t="s">
        <v>17</v>
      </c>
      <c r="AI4" s="6" t="s">
        <v>18</v>
      </c>
      <c r="AJ4" s="6" t="s">
        <v>19</v>
      </c>
      <c r="AK4" s="6" t="s">
        <v>20</v>
      </c>
      <c r="AL4" s="6" t="s">
        <v>21</v>
      </c>
      <c r="AM4" s="6" t="s">
        <v>22</v>
      </c>
      <c r="AN4" s="10" t="s">
        <v>26</v>
      </c>
      <c r="AO4" s="9"/>
    </row>
    <row r="5" spans="1:41" ht="22.15" customHeight="1" x14ac:dyDescent="0.25">
      <c r="A5" s="7" t="s">
        <v>0</v>
      </c>
      <c r="B5" s="11">
        <v>0</v>
      </c>
      <c r="C5" s="11">
        <v>0</v>
      </c>
      <c r="D5" s="11">
        <v>0</v>
      </c>
      <c r="E5" s="11">
        <v>0</v>
      </c>
      <c r="F5" s="11">
        <v>0</v>
      </c>
      <c r="G5" s="11">
        <v>0</v>
      </c>
      <c r="H5" s="11">
        <v>0</v>
      </c>
      <c r="I5" s="11">
        <v>0</v>
      </c>
      <c r="J5" s="11">
        <v>0</v>
      </c>
      <c r="K5" s="11">
        <v>0</v>
      </c>
      <c r="L5" s="11">
        <v>0</v>
      </c>
      <c r="M5" s="11">
        <v>0</v>
      </c>
      <c r="N5" s="10">
        <f>SUM(B5:M5)</f>
        <v>0</v>
      </c>
      <c r="O5" s="11">
        <v>0</v>
      </c>
      <c r="P5" s="11">
        <v>0</v>
      </c>
      <c r="Q5" s="11">
        <v>0</v>
      </c>
      <c r="R5" s="11">
        <v>0</v>
      </c>
      <c r="S5" s="11">
        <v>0</v>
      </c>
      <c r="T5" s="11">
        <v>0</v>
      </c>
      <c r="U5" s="11">
        <v>0</v>
      </c>
      <c r="V5" s="11">
        <v>0</v>
      </c>
      <c r="W5" s="11">
        <v>0</v>
      </c>
      <c r="X5" s="11">
        <v>120</v>
      </c>
      <c r="Y5" s="11">
        <v>202</v>
      </c>
      <c r="Z5" s="11">
        <v>95</v>
      </c>
      <c r="AA5" s="10">
        <f t="shared" ref="AA5:AA13" si="0">SUM(O5:Z5)</f>
        <v>417</v>
      </c>
      <c r="AB5" s="11">
        <v>0</v>
      </c>
      <c r="AC5" s="11">
        <v>0</v>
      </c>
      <c r="AD5" s="12">
        <v>0</v>
      </c>
      <c r="AE5" s="11">
        <v>366</v>
      </c>
      <c r="AF5" s="11">
        <f>295+371</f>
        <v>666</v>
      </c>
      <c r="AG5" s="11">
        <v>529</v>
      </c>
      <c r="AH5" s="11">
        <v>289</v>
      </c>
      <c r="AI5" s="11">
        <v>583</v>
      </c>
      <c r="AJ5" s="11">
        <v>612</v>
      </c>
      <c r="AK5" s="11">
        <v>0</v>
      </c>
      <c r="AL5" s="11">
        <v>0</v>
      </c>
      <c r="AM5" s="11">
        <v>0</v>
      </c>
      <c r="AN5" s="13">
        <f>SUM(AB5:AM5)</f>
        <v>3045</v>
      </c>
      <c r="AO5" s="13">
        <f>N5+AA5+AN5</f>
        <v>3462</v>
      </c>
    </row>
    <row r="6" spans="1:41" ht="22.15" customHeight="1" x14ac:dyDescent="0.25">
      <c r="A6" s="7" t="s">
        <v>1</v>
      </c>
      <c r="B6" s="11">
        <v>0</v>
      </c>
      <c r="C6" s="11">
        <v>0</v>
      </c>
      <c r="D6" s="11">
        <v>0</v>
      </c>
      <c r="E6" s="11">
        <v>0</v>
      </c>
      <c r="F6" s="11">
        <v>0</v>
      </c>
      <c r="G6" s="11">
        <v>0</v>
      </c>
      <c r="H6" s="11">
        <v>0</v>
      </c>
      <c r="I6" s="11">
        <v>0</v>
      </c>
      <c r="J6" s="11">
        <v>0</v>
      </c>
      <c r="K6" s="11">
        <v>0</v>
      </c>
      <c r="L6" s="11">
        <v>0</v>
      </c>
      <c r="M6" s="11">
        <v>0</v>
      </c>
      <c r="N6" s="10">
        <f t="shared" ref="N6:N13" si="1">SUM(B6:M6)</f>
        <v>0</v>
      </c>
      <c r="O6" s="11">
        <v>0</v>
      </c>
      <c r="P6" s="11">
        <v>0</v>
      </c>
      <c r="Q6" s="11">
        <v>0</v>
      </c>
      <c r="R6" s="11">
        <v>0</v>
      </c>
      <c r="S6" s="11">
        <v>0</v>
      </c>
      <c r="T6" s="11">
        <v>0</v>
      </c>
      <c r="U6" s="11">
        <v>0</v>
      </c>
      <c r="V6" s="11">
        <v>0</v>
      </c>
      <c r="W6" s="11">
        <v>0</v>
      </c>
      <c r="X6" s="11">
        <v>79</v>
      </c>
      <c r="Y6" s="11">
        <v>82</v>
      </c>
      <c r="Z6" s="11">
        <v>0</v>
      </c>
      <c r="AA6" s="10">
        <f t="shared" si="0"/>
        <v>161</v>
      </c>
      <c r="AB6" s="11">
        <v>0</v>
      </c>
      <c r="AC6" s="11">
        <v>0</v>
      </c>
      <c r="AD6" s="12">
        <v>0</v>
      </c>
      <c r="AE6" s="11">
        <v>154</v>
      </c>
      <c r="AF6" s="11">
        <v>0</v>
      </c>
      <c r="AG6" s="11">
        <v>0</v>
      </c>
      <c r="AH6" s="11">
        <v>65</v>
      </c>
      <c r="AI6" s="11">
        <v>97</v>
      </c>
      <c r="AJ6" s="11">
        <v>50</v>
      </c>
      <c r="AK6" s="11">
        <v>0</v>
      </c>
      <c r="AL6" s="11">
        <v>0</v>
      </c>
      <c r="AM6" s="11">
        <v>0</v>
      </c>
      <c r="AN6" s="13">
        <f t="shared" ref="AN6:AN13" si="2">SUM(AB6:AM6)</f>
        <v>366</v>
      </c>
      <c r="AO6" s="13">
        <f t="shared" ref="AO6:AO13" si="3">N6+AA6+AN6</f>
        <v>527</v>
      </c>
    </row>
    <row r="7" spans="1:41" ht="22.15" customHeight="1" x14ac:dyDescent="0.25">
      <c r="A7" s="7" t="s">
        <v>2</v>
      </c>
      <c r="B7" s="11">
        <v>0</v>
      </c>
      <c r="C7" s="11">
        <v>0</v>
      </c>
      <c r="D7" s="11">
        <v>0</v>
      </c>
      <c r="E7" s="11">
        <v>0</v>
      </c>
      <c r="F7" s="11">
        <v>0</v>
      </c>
      <c r="G7" s="11">
        <v>0</v>
      </c>
      <c r="H7" s="11">
        <v>0</v>
      </c>
      <c r="I7" s="11">
        <v>0</v>
      </c>
      <c r="J7" s="11">
        <v>0</v>
      </c>
      <c r="K7" s="11">
        <v>0</v>
      </c>
      <c r="L7" s="11">
        <v>0</v>
      </c>
      <c r="M7" s="11">
        <v>0</v>
      </c>
      <c r="N7" s="10">
        <f t="shared" si="1"/>
        <v>0</v>
      </c>
      <c r="O7" s="11">
        <v>0</v>
      </c>
      <c r="P7" s="11">
        <v>0</v>
      </c>
      <c r="Q7" s="11">
        <v>0</v>
      </c>
      <c r="R7" s="11">
        <v>520</v>
      </c>
      <c r="S7" s="11">
        <v>153</v>
      </c>
      <c r="T7" s="11">
        <v>65</v>
      </c>
      <c r="U7" s="11">
        <v>0</v>
      </c>
      <c r="V7" s="11">
        <v>0</v>
      </c>
      <c r="W7" s="11">
        <v>34</v>
      </c>
      <c r="X7" s="11">
        <v>179</v>
      </c>
      <c r="Y7" s="11">
        <v>20</v>
      </c>
      <c r="Z7" s="11">
        <v>60</v>
      </c>
      <c r="AA7" s="10">
        <f t="shared" si="0"/>
        <v>1031</v>
      </c>
      <c r="AB7" s="11">
        <v>0</v>
      </c>
      <c r="AC7" s="11">
        <v>0</v>
      </c>
      <c r="AD7" s="12">
        <v>0</v>
      </c>
      <c r="AE7" s="11">
        <v>158</v>
      </c>
      <c r="AF7" s="11">
        <f>48+148</f>
        <v>196</v>
      </c>
      <c r="AG7" s="11">
        <v>61</v>
      </c>
      <c r="AH7" s="11">
        <v>0</v>
      </c>
      <c r="AI7" s="11">
        <v>0</v>
      </c>
      <c r="AJ7" s="11">
        <v>0</v>
      </c>
      <c r="AK7" s="11">
        <v>0</v>
      </c>
      <c r="AL7" s="11">
        <v>0</v>
      </c>
      <c r="AM7" s="11">
        <v>0</v>
      </c>
      <c r="AN7" s="13">
        <f t="shared" si="2"/>
        <v>415</v>
      </c>
      <c r="AO7" s="13">
        <f t="shared" si="3"/>
        <v>1446</v>
      </c>
    </row>
    <row r="8" spans="1:41" ht="22.15" customHeight="1" x14ac:dyDescent="0.25">
      <c r="A8" s="7" t="s">
        <v>3</v>
      </c>
      <c r="B8" s="11">
        <v>0</v>
      </c>
      <c r="C8" s="11">
        <v>0</v>
      </c>
      <c r="D8" s="11">
        <v>0</v>
      </c>
      <c r="E8" s="11">
        <v>0</v>
      </c>
      <c r="F8" s="11">
        <v>0</v>
      </c>
      <c r="G8" s="11">
        <v>0</v>
      </c>
      <c r="H8" s="11">
        <v>0</v>
      </c>
      <c r="I8" s="11">
        <v>0</v>
      </c>
      <c r="J8" s="11">
        <v>0</v>
      </c>
      <c r="K8" s="11">
        <v>0</v>
      </c>
      <c r="L8" s="11">
        <v>0</v>
      </c>
      <c r="M8" s="11">
        <v>0</v>
      </c>
      <c r="N8" s="10">
        <f t="shared" si="1"/>
        <v>0</v>
      </c>
      <c r="O8" s="11">
        <v>0</v>
      </c>
      <c r="P8" s="11">
        <v>0</v>
      </c>
      <c r="Q8" s="11">
        <v>0</v>
      </c>
      <c r="R8" s="11">
        <v>620</v>
      </c>
      <c r="S8" s="11">
        <v>0</v>
      </c>
      <c r="T8" s="11">
        <v>249</v>
      </c>
      <c r="U8" s="11">
        <v>0</v>
      </c>
      <c r="V8" s="11">
        <v>0</v>
      </c>
      <c r="W8" s="11">
        <v>0</v>
      </c>
      <c r="X8" s="11">
        <v>170</v>
      </c>
      <c r="Y8" s="11">
        <v>135</v>
      </c>
      <c r="Z8" s="11">
        <v>153</v>
      </c>
      <c r="AA8" s="10">
        <f t="shared" si="0"/>
        <v>1327</v>
      </c>
      <c r="AB8" s="11">
        <v>0</v>
      </c>
      <c r="AC8" s="11">
        <v>0</v>
      </c>
      <c r="AD8" s="12">
        <v>0</v>
      </c>
      <c r="AE8" s="11">
        <v>157</v>
      </c>
      <c r="AF8" s="11">
        <v>103</v>
      </c>
      <c r="AG8" s="11">
        <v>149</v>
      </c>
      <c r="AH8" s="11">
        <v>45</v>
      </c>
      <c r="AI8" s="11">
        <v>397</v>
      </c>
      <c r="AJ8" s="11">
        <v>183</v>
      </c>
      <c r="AK8" s="11">
        <v>0</v>
      </c>
      <c r="AL8" s="11">
        <v>0</v>
      </c>
      <c r="AM8" s="11">
        <v>0</v>
      </c>
      <c r="AN8" s="13">
        <f t="shared" si="2"/>
        <v>1034</v>
      </c>
      <c r="AO8" s="13">
        <f t="shared" si="3"/>
        <v>2361</v>
      </c>
    </row>
    <row r="9" spans="1:41" ht="22.15" customHeight="1" x14ac:dyDescent="0.25">
      <c r="A9" s="7" t="s">
        <v>4</v>
      </c>
      <c r="B9" s="11">
        <v>478</v>
      </c>
      <c r="C9" s="11">
        <v>753</v>
      </c>
      <c r="D9" s="11">
        <v>1100</v>
      </c>
      <c r="E9" s="11">
        <v>0</v>
      </c>
      <c r="F9" s="11">
        <v>0</v>
      </c>
      <c r="G9" s="11">
        <v>0</v>
      </c>
      <c r="H9" s="11">
        <v>0</v>
      </c>
      <c r="I9" s="11">
        <v>0</v>
      </c>
      <c r="J9" s="11">
        <v>0</v>
      </c>
      <c r="K9" s="11">
        <v>0</v>
      </c>
      <c r="L9" s="11">
        <v>0</v>
      </c>
      <c r="M9" s="11">
        <v>0</v>
      </c>
      <c r="N9" s="10">
        <f>SUM(B9:M9)</f>
        <v>2331</v>
      </c>
      <c r="O9" s="11">
        <v>0</v>
      </c>
      <c r="P9" s="11">
        <v>1093</v>
      </c>
      <c r="Q9" s="11">
        <v>1701</v>
      </c>
      <c r="R9" s="11">
        <v>0</v>
      </c>
      <c r="S9" s="11">
        <v>0</v>
      </c>
      <c r="T9" s="11">
        <v>0</v>
      </c>
      <c r="U9" s="11">
        <v>0</v>
      </c>
      <c r="V9" s="11">
        <v>0</v>
      </c>
      <c r="W9" s="11">
        <v>0</v>
      </c>
      <c r="X9" s="11">
        <v>0</v>
      </c>
      <c r="Y9" s="11">
        <v>0</v>
      </c>
      <c r="Z9" s="11">
        <v>0</v>
      </c>
      <c r="AA9" s="10">
        <f>SUM(O9:Z9)</f>
        <v>2794</v>
      </c>
      <c r="AB9" s="11">
        <v>389</v>
      </c>
      <c r="AC9" s="11">
        <v>412</v>
      </c>
      <c r="AD9" s="11">
        <v>329</v>
      </c>
      <c r="AE9" s="11">
        <v>0</v>
      </c>
      <c r="AF9" s="11">
        <v>0</v>
      </c>
      <c r="AG9" s="11">
        <v>0</v>
      </c>
      <c r="AH9" s="11">
        <v>0</v>
      </c>
      <c r="AI9" s="11">
        <v>0</v>
      </c>
      <c r="AJ9" s="11">
        <v>0</v>
      </c>
      <c r="AK9" s="11">
        <v>0</v>
      </c>
      <c r="AL9" s="11">
        <v>0</v>
      </c>
      <c r="AM9" s="11">
        <v>0</v>
      </c>
      <c r="AN9" s="13">
        <f t="shared" si="2"/>
        <v>1130</v>
      </c>
      <c r="AO9" s="13">
        <f t="shared" si="3"/>
        <v>6255</v>
      </c>
    </row>
    <row r="10" spans="1:41" ht="22.15" customHeight="1" x14ac:dyDescent="0.25">
      <c r="A10" s="7" t="s">
        <v>5</v>
      </c>
      <c r="B10" s="11">
        <v>0</v>
      </c>
      <c r="C10" s="11">
        <v>0</v>
      </c>
      <c r="D10" s="11">
        <v>0</v>
      </c>
      <c r="E10" s="11">
        <v>0</v>
      </c>
      <c r="F10" s="11">
        <v>0</v>
      </c>
      <c r="G10" s="11">
        <v>0</v>
      </c>
      <c r="H10" s="11">
        <v>0</v>
      </c>
      <c r="I10" s="11">
        <v>0</v>
      </c>
      <c r="J10" s="11">
        <v>0</v>
      </c>
      <c r="K10" s="11">
        <v>0</v>
      </c>
      <c r="L10" s="11">
        <v>0</v>
      </c>
      <c r="M10" s="11">
        <v>0</v>
      </c>
      <c r="N10" s="10">
        <f t="shared" si="1"/>
        <v>0</v>
      </c>
      <c r="O10" s="11">
        <v>0</v>
      </c>
      <c r="P10" s="11">
        <v>0</v>
      </c>
      <c r="Q10" s="11">
        <v>0</v>
      </c>
      <c r="R10" s="11">
        <v>0</v>
      </c>
      <c r="S10" s="11">
        <v>0</v>
      </c>
      <c r="T10" s="11">
        <v>0</v>
      </c>
      <c r="U10" s="11">
        <v>0</v>
      </c>
      <c r="V10" s="11">
        <v>0</v>
      </c>
      <c r="W10" s="11">
        <v>0</v>
      </c>
      <c r="X10" s="11">
        <v>0</v>
      </c>
      <c r="Y10" s="11">
        <v>0</v>
      </c>
      <c r="Z10" s="11">
        <v>0</v>
      </c>
      <c r="AA10" s="10">
        <f t="shared" si="0"/>
        <v>0</v>
      </c>
      <c r="AB10" s="11">
        <v>0</v>
      </c>
      <c r="AC10" s="11">
        <v>0</v>
      </c>
      <c r="AD10" s="12">
        <v>0</v>
      </c>
      <c r="AE10" s="11">
        <f>52+108</f>
        <v>160</v>
      </c>
      <c r="AF10" s="11">
        <v>79</v>
      </c>
      <c r="AG10" s="11">
        <v>81</v>
      </c>
      <c r="AH10" s="11">
        <v>26</v>
      </c>
      <c r="AI10" s="11">
        <v>184</v>
      </c>
      <c r="AJ10" s="11">
        <v>108</v>
      </c>
      <c r="AK10" s="11">
        <v>0</v>
      </c>
      <c r="AL10" s="11">
        <v>0</v>
      </c>
      <c r="AM10" s="11">
        <v>0</v>
      </c>
      <c r="AN10" s="13">
        <f t="shared" si="2"/>
        <v>638</v>
      </c>
      <c r="AO10" s="13">
        <f t="shared" si="3"/>
        <v>638</v>
      </c>
    </row>
    <row r="11" spans="1:41" ht="22.15" customHeight="1" x14ac:dyDescent="0.25">
      <c r="A11" s="7" t="s">
        <v>9</v>
      </c>
      <c r="B11" s="11">
        <v>0</v>
      </c>
      <c r="C11" s="11">
        <v>0</v>
      </c>
      <c r="D11" s="11">
        <v>0</v>
      </c>
      <c r="E11" s="11">
        <v>0</v>
      </c>
      <c r="F11" s="11">
        <v>0</v>
      </c>
      <c r="G11" s="11">
        <v>0</v>
      </c>
      <c r="H11" s="11">
        <v>0</v>
      </c>
      <c r="I11" s="11">
        <v>0</v>
      </c>
      <c r="J11" s="11">
        <v>0</v>
      </c>
      <c r="K11" s="11">
        <v>0</v>
      </c>
      <c r="L11" s="11">
        <v>0</v>
      </c>
      <c r="M11" s="11">
        <v>0</v>
      </c>
      <c r="N11" s="10">
        <f t="shared" si="1"/>
        <v>0</v>
      </c>
      <c r="O11" s="11">
        <v>0</v>
      </c>
      <c r="P11" s="11">
        <v>0</v>
      </c>
      <c r="Q11" s="11">
        <v>0</v>
      </c>
      <c r="R11" s="11">
        <v>0</v>
      </c>
      <c r="S11" s="11">
        <v>0</v>
      </c>
      <c r="T11" s="11">
        <v>0</v>
      </c>
      <c r="U11" s="11">
        <v>0</v>
      </c>
      <c r="V11" s="11">
        <v>0</v>
      </c>
      <c r="W11" s="11">
        <v>0</v>
      </c>
      <c r="X11" s="11">
        <v>0</v>
      </c>
      <c r="Y11" s="11">
        <v>0</v>
      </c>
      <c r="Z11" s="11">
        <v>0</v>
      </c>
      <c r="AA11" s="10">
        <f t="shared" si="0"/>
        <v>0</v>
      </c>
      <c r="AB11" s="11">
        <v>0</v>
      </c>
      <c r="AC11" s="11">
        <v>0</v>
      </c>
      <c r="AD11" s="12">
        <v>0</v>
      </c>
      <c r="AE11" s="11">
        <v>0</v>
      </c>
      <c r="AF11" s="11">
        <v>0</v>
      </c>
      <c r="AG11" s="11">
        <v>0</v>
      </c>
      <c r="AH11" s="11">
        <v>0</v>
      </c>
      <c r="AI11" s="11">
        <v>67</v>
      </c>
      <c r="AJ11" s="11">
        <f>70+31</f>
        <v>101</v>
      </c>
      <c r="AK11" s="11">
        <v>0</v>
      </c>
      <c r="AL11" s="11">
        <v>0</v>
      </c>
      <c r="AM11" s="11">
        <v>0</v>
      </c>
      <c r="AN11" s="13">
        <f t="shared" si="2"/>
        <v>168</v>
      </c>
      <c r="AO11" s="13">
        <f t="shared" si="3"/>
        <v>168</v>
      </c>
    </row>
    <row r="12" spans="1:41" ht="22.15" customHeight="1" x14ac:dyDescent="0.25">
      <c r="A12" s="7" t="s">
        <v>10</v>
      </c>
      <c r="B12" s="11">
        <v>0</v>
      </c>
      <c r="C12" s="11">
        <v>0</v>
      </c>
      <c r="D12" s="11">
        <v>0</v>
      </c>
      <c r="E12" s="11">
        <v>0</v>
      </c>
      <c r="F12" s="11">
        <v>226</v>
      </c>
      <c r="G12" s="11">
        <v>158</v>
      </c>
      <c r="H12" s="11">
        <v>191</v>
      </c>
      <c r="I12" s="11">
        <v>664</v>
      </c>
      <c r="J12" s="11">
        <v>534</v>
      </c>
      <c r="K12" s="11">
        <v>569</v>
      </c>
      <c r="L12" s="11">
        <v>546</v>
      </c>
      <c r="M12" s="11">
        <v>221</v>
      </c>
      <c r="N12" s="10">
        <f t="shared" si="1"/>
        <v>3109</v>
      </c>
      <c r="O12" s="11">
        <v>0</v>
      </c>
      <c r="P12" s="11">
        <v>0</v>
      </c>
      <c r="Q12" s="11">
        <v>0</v>
      </c>
      <c r="R12" s="11">
        <v>320</v>
      </c>
      <c r="S12" s="11">
        <v>312</v>
      </c>
      <c r="T12" s="11">
        <v>129</v>
      </c>
      <c r="U12" s="11">
        <v>0</v>
      </c>
      <c r="V12" s="11">
        <v>0</v>
      </c>
      <c r="W12" s="11">
        <v>120</v>
      </c>
      <c r="X12" s="11">
        <v>253</v>
      </c>
      <c r="Y12" s="11">
        <v>138</v>
      </c>
      <c r="Z12" s="11">
        <v>20</v>
      </c>
      <c r="AA12" s="10">
        <f t="shared" si="0"/>
        <v>1292</v>
      </c>
      <c r="AB12" s="11">
        <v>0</v>
      </c>
      <c r="AC12" s="11">
        <v>0</v>
      </c>
      <c r="AD12" s="12">
        <v>0</v>
      </c>
      <c r="AE12" s="11">
        <v>0</v>
      </c>
      <c r="AF12" s="11">
        <v>0</v>
      </c>
      <c r="AG12" s="11">
        <v>0</v>
      </c>
      <c r="AH12" s="11">
        <v>168</v>
      </c>
      <c r="AI12" s="11">
        <v>156</v>
      </c>
      <c r="AJ12" s="11">
        <v>1212</v>
      </c>
      <c r="AK12" s="11">
        <v>0</v>
      </c>
      <c r="AL12" s="11">
        <v>0</v>
      </c>
      <c r="AM12" s="11">
        <v>0</v>
      </c>
      <c r="AN12" s="13">
        <f t="shared" si="2"/>
        <v>1536</v>
      </c>
      <c r="AO12" s="13">
        <f t="shared" si="3"/>
        <v>5937</v>
      </c>
    </row>
    <row r="13" spans="1:41" ht="22.15" customHeight="1" x14ac:dyDescent="0.25">
      <c r="A13" s="7" t="s">
        <v>24</v>
      </c>
      <c r="B13" s="11">
        <v>0</v>
      </c>
      <c r="C13" s="11">
        <v>0</v>
      </c>
      <c r="D13" s="11">
        <v>0</v>
      </c>
      <c r="E13" s="11">
        <v>0</v>
      </c>
      <c r="F13" s="11">
        <v>0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0</v>
      </c>
      <c r="M13" s="11">
        <v>0</v>
      </c>
      <c r="N13" s="10">
        <f t="shared" si="1"/>
        <v>0</v>
      </c>
      <c r="O13" s="11">
        <v>0</v>
      </c>
      <c r="P13" s="11">
        <v>0</v>
      </c>
      <c r="Q13" s="11">
        <v>0</v>
      </c>
      <c r="R13" s="11">
        <v>0</v>
      </c>
      <c r="S13" s="11">
        <v>0</v>
      </c>
      <c r="T13" s="11">
        <v>0</v>
      </c>
      <c r="U13" s="11">
        <v>0</v>
      </c>
      <c r="V13" s="11">
        <v>0</v>
      </c>
      <c r="W13" s="11">
        <v>0</v>
      </c>
      <c r="X13" s="11">
        <v>0</v>
      </c>
      <c r="Y13" s="11">
        <v>0</v>
      </c>
      <c r="Z13" s="11">
        <v>0</v>
      </c>
      <c r="AA13" s="10">
        <f t="shared" si="0"/>
        <v>0</v>
      </c>
      <c r="AB13" s="11">
        <v>0</v>
      </c>
      <c r="AC13" s="11">
        <v>0</v>
      </c>
      <c r="AD13" s="12">
        <v>0</v>
      </c>
      <c r="AE13" s="11">
        <v>0</v>
      </c>
      <c r="AF13" s="11">
        <v>99</v>
      </c>
      <c r="AG13" s="11">
        <v>0</v>
      </c>
      <c r="AH13" s="11">
        <v>0</v>
      </c>
      <c r="AI13" s="11">
        <v>0</v>
      </c>
      <c r="AJ13" s="11">
        <v>0</v>
      </c>
      <c r="AK13" s="11">
        <v>0</v>
      </c>
      <c r="AL13" s="11">
        <v>0</v>
      </c>
      <c r="AM13" s="11">
        <v>0</v>
      </c>
      <c r="AN13" s="13">
        <f t="shared" si="2"/>
        <v>99</v>
      </c>
      <c r="AO13" s="13">
        <f t="shared" si="3"/>
        <v>99</v>
      </c>
    </row>
    <row r="14" spans="1:41" ht="22.15" customHeight="1" x14ac:dyDescent="0.25">
      <c r="N14" s="10">
        <f>SUM(N5:N13)</f>
        <v>5440</v>
      </c>
      <c r="AA14" s="10">
        <f>SUM(AA5:AA13)</f>
        <v>7022</v>
      </c>
      <c r="AN14" s="10">
        <f>SUM(AN5:AN13)</f>
        <v>8431</v>
      </c>
      <c r="AO14" s="10">
        <f>SUM(AO5:AO13)</f>
        <v>20893</v>
      </c>
    </row>
  </sheetData>
  <mergeCells count="7">
    <mergeCell ref="B1:AO1"/>
    <mergeCell ref="AB3:AN3"/>
    <mergeCell ref="B3:N3"/>
    <mergeCell ref="B2:AO2"/>
    <mergeCell ref="A2:A4"/>
    <mergeCell ref="AO3:AO4"/>
    <mergeCell ref="O3:AA3"/>
  </mergeCells>
  <phoneticPr fontId="1" type="noConversion"/>
  <pageMargins left="0.7" right="0.7" top="0.75" bottom="0.75" header="0.3" footer="0.3"/>
  <pageSetup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"/>
  <sheetViews>
    <sheetView tabSelected="1" workbookViewId="0">
      <selection sqref="A1:Q13"/>
    </sheetView>
  </sheetViews>
  <sheetFormatPr baseColWidth="10" defaultRowHeight="15" x14ac:dyDescent="0.25"/>
  <cols>
    <col min="1" max="1" width="20.28515625" bestFit="1" customWidth="1"/>
    <col min="2" max="3" width="9.42578125" bestFit="1" customWidth="1"/>
    <col min="4" max="4" width="6" bestFit="1" customWidth="1"/>
    <col min="5" max="5" width="7.7109375" bestFit="1" customWidth="1"/>
    <col min="6" max="6" width="6.42578125" bestFit="1" customWidth="1"/>
    <col min="7" max="7" width="5.140625" bestFit="1" customWidth="1"/>
    <col min="8" max="9" width="5.42578125" bestFit="1" customWidth="1"/>
    <col min="10" max="10" width="5" bestFit="1" customWidth="1"/>
    <col min="11" max="11" width="7.140625" bestFit="1" customWidth="1"/>
    <col min="12" max="12" width="10" bestFit="1" customWidth="1"/>
    <col min="13" max="13" width="7.85546875" bestFit="1" customWidth="1"/>
    <col min="14" max="14" width="9.85546875" bestFit="1" customWidth="1"/>
    <col min="15" max="15" width="9" bestFit="1" customWidth="1"/>
  </cols>
  <sheetData>
    <row r="1" spans="1:17" x14ac:dyDescent="0.25">
      <c r="A1" s="4" t="s">
        <v>6</v>
      </c>
      <c r="B1" s="4" t="s">
        <v>8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2" spans="1:17" x14ac:dyDescent="0.25">
      <c r="A2" s="4"/>
      <c r="B2" s="6"/>
      <c r="C2" s="6"/>
      <c r="D2" s="5">
        <v>2023</v>
      </c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9" t="s">
        <v>23</v>
      </c>
    </row>
    <row r="3" spans="1:17" x14ac:dyDescent="0.25">
      <c r="A3" s="4"/>
      <c r="B3" s="6" t="s">
        <v>27</v>
      </c>
      <c r="C3" s="6" t="s">
        <v>25</v>
      </c>
      <c r="D3" s="6" t="s">
        <v>11</v>
      </c>
      <c r="E3" s="6" t="s">
        <v>12</v>
      </c>
      <c r="F3" s="6" t="s">
        <v>13</v>
      </c>
      <c r="G3" s="6" t="s">
        <v>14</v>
      </c>
      <c r="H3" s="6" t="s">
        <v>15</v>
      </c>
      <c r="I3" s="6" t="s">
        <v>16</v>
      </c>
      <c r="J3" s="6" t="s">
        <v>17</v>
      </c>
      <c r="K3" s="6" t="s">
        <v>18</v>
      </c>
      <c r="L3" s="6" t="s">
        <v>19</v>
      </c>
      <c r="M3" s="6" t="s">
        <v>20</v>
      </c>
      <c r="N3" s="6" t="s">
        <v>21</v>
      </c>
      <c r="O3" s="6" t="s">
        <v>22</v>
      </c>
      <c r="P3" s="10" t="s">
        <v>26</v>
      </c>
      <c r="Q3" s="9"/>
    </row>
    <row r="4" spans="1:17" x14ac:dyDescent="0.25">
      <c r="A4" s="7" t="s">
        <v>0</v>
      </c>
      <c r="B4" s="10">
        <v>0</v>
      </c>
      <c r="C4" s="10">
        <v>417</v>
      </c>
      <c r="D4" s="11">
        <v>0</v>
      </c>
      <c r="E4" s="11">
        <v>0</v>
      </c>
      <c r="F4" s="12">
        <v>0</v>
      </c>
      <c r="G4" s="11">
        <v>366</v>
      </c>
      <c r="H4" s="11">
        <f>295+371</f>
        <v>666</v>
      </c>
      <c r="I4" s="11">
        <v>529</v>
      </c>
      <c r="J4" s="11">
        <v>289</v>
      </c>
      <c r="K4" s="11">
        <v>583</v>
      </c>
      <c r="L4" s="11">
        <v>612</v>
      </c>
      <c r="M4" s="11">
        <v>0</v>
      </c>
      <c r="N4" s="11">
        <v>0</v>
      </c>
      <c r="O4" s="11">
        <v>0</v>
      </c>
      <c r="P4" s="13">
        <f>SUM(D4:O4)</f>
        <v>3045</v>
      </c>
      <c r="Q4" s="13">
        <f>B4+C4+P4</f>
        <v>3462</v>
      </c>
    </row>
    <row r="5" spans="1:17" x14ac:dyDescent="0.25">
      <c r="A5" s="7" t="s">
        <v>1</v>
      </c>
      <c r="B5" s="10">
        <v>0</v>
      </c>
      <c r="C5" s="10">
        <v>161</v>
      </c>
      <c r="D5" s="11">
        <v>0</v>
      </c>
      <c r="E5" s="11">
        <v>0</v>
      </c>
      <c r="F5" s="12">
        <v>0</v>
      </c>
      <c r="G5" s="11">
        <v>154</v>
      </c>
      <c r="H5" s="11">
        <v>0</v>
      </c>
      <c r="I5" s="11">
        <v>0</v>
      </c>
      <c r="J5" s="11">
        <v>65</v>
      </c>
      <c r="K5" s="11">
        <v>97</v>
      </c>
      <c r="L5" s="11">
        <v>50</v>
      </c>
      <c r="M5" s="11">
        <v>0</v>
      </c>
      <c r="N5" s="11">
        <v>0</v>
      </c>
      <c r="O5" s="11">
        <v>0</v>
      </c>
      <c r="P5" s="13">
        <f t="shared" ref="P5:P12" si="0">SUM(D5:O5)</f>
        <v>366</v>
      </c>
      <c r="Q5" s="13">
        <f>B5+C5+P5</f>
        <v>527</v>
      </c>
    </row>
    <row r="6" spans="1:17" x14ac:dyDescent="0.25">
      <c r="A6" s="7" t="s">
        <v>2</v>
      </c>
      <c r="B6" s="10">
        <v>0</v>
      </c>
      <c r="C6" s="10">
        <v>1031</v>
      </c>
      <c r="D6" s="11">
        <v>0</v>
      </c>
      <c r="E6" s="11">
        <v>0</v>
      </c>
      <c r="F6" s="12">
        <v>0</v>
      </c>
      <c r="G6" s="11">
        <v>158</v>
      </c>
      <c r="H6" s="11">
        <f>48+148</f>
        <v>196</v>
      </c>
      <c r="I6" s="11">
        <v>61</v>
      </c>
      <c r="J6" s="11">
        <v>0</v>
      </c>
      <c r="K6" s="11">
        <v>0</v>
      </c>
      <c r="L6" s="11">
        <v>0</v>
      </c>
      <c r="M6" s="11">
        <v>0</v>
      </c>
      <c r="N6" s="11">
        <v>0</v>
      </c>
      <c r="O6" s="11">
        <v>0</v>
      </c>
      <c r="P6" s="13">
        <f t="shared" si="0"/>
        <v>415</v>
      </c>
      <c r="Q6" s="13">
        <f>B6+C6+P6</f>
        <v>1446</v>
      </c>
    </row>
    <row r="7" spans="1:17" x14ac:dyDescent="0.25">
      <c r="A7" s="7" t="s">
        <v>3</v>
      </c>
      <c r="B7" s="10">
        <v>0</v>
      </c>
      <c r="C7" s="10">
        <v>1327</v>
      </c>
      <c r="D7" s="11">
        <v>0</v>
      </c>
      <c r="E7" s="11">
        <v>0</v>
      </c>
      <c r="F7" s="12">
        <v>0</v>
      </c>
      <c r="G7" s="11">
        <v>157</v>
      </c>
      <c r="H7" s="11">
        <v>103</v>
      </c>
      <c r="I7" s="11">
        <v>149</v>
      </c>
      <c r="J7" s="11">
        <v>45</v>
      </c>
      <c r="K7" s="11">
        <v>397</v>
      </c>
      <c r="L7" s="11">
        <v>183</v>
      </c>
      <c r="M7" s="11">
        <v>0</v>
      </c>
      <c r="N7" s="11">
        <v>0</v>
      </c>
      <c r="O7" s="11">
        <v>0</v>
      </c>
      <c r="P7" s="13">
        <f t="shared" si="0"/>
        <v>1034</v>
      </c>
      <c r="Q7" s="13">
        <f>B7+C7+P7</f>
        <v>2361</v>
      </c>
    </row>
    <row r="8" spans="1:17" x14ac:dyDescent="0.25">
      <c r="A8" s="7" t="s">
        <v>4</v>
      </c>
      <c r="B8" s="10">
        <v>2331</v>
      </c>
      <c r="C8" s="10">
        <v>2794</v>
      </c>
      <c r="D8" s="11">
        <v>389</v>
      </c>
      <c r="E8" s="11">
        <v>412</v>
      </c>
      <c r="F8" s="11">
        <v>329</v>
      </c>
      <c r="G8" s="11">
        <v>0</v>
      </c>
      <c r="H8" s="11">
        <v>0</v>
      </c>
      <c r="I8" s="11">
        <v>0</v>
      </c>
      <c r="J8" s="11">
        <v>0</v>
      </c>
      <c r="K8" s="11">
        <v>0</v>
      </c>
      <c r="L8" s="11">
        <v>0</v>
      </c>
      <c r="M8" s="11">
        <v>0</v>
      </c>
      <c r="N8" s="11">
        <v>0</v>
      </c>
      <c r="O8" s="11">
        <v>0</v>
      </c>
      <c r="P8" s="13">
        <f t="shared" si="0"/>
        <v>1130</v>
      </c>
      <c r="Q8" s="13">
        <f>B8+C8+P8</f>
        <v>6255</v>
      </c>
    </row>
    <row r="9" spans="1:17" x14ac:dyDescent="0.25">
      <c r="A9" s="7" t="s">
        <v>5</v>
      </c>
      <c r="B9" s="10">
        <v>0</v>
      </c>
      <c r="C9" s="10">
        <v>0</v>
      </c>
      <c r="D9" s="11">
        <v>0</v>
      </c>
      <c r="E9" s="11">
        <v>0</v>
      </c>
      <c r="F9" s="12">
        <v>0</v>
      </c>
      <c r="G9" s="11">
        <f>52+108</f>
        <v>160</v>
      </c>
      <c r="H9" s="11">
        <v>79</v>
      </c>
      <c r="I9" s="11">
        <v>81</v>
      </c>
      <c r="J9" s="11">
        <v>26</v>
      </c>
      <c r="K9" s="11">
        <v>184</v>
      </c>
      <c r="L9" s="11">
        <v>108</v>
      </c>
      <c r="M9" s="11">
        <v>0</v>
      </c>
      <c r="N9" s="11">
        <v>0</v>
      </c>
      <c r="O9" s="11">
        <v>0</v>
      </c>
      <c r="P9" s="13">
        <f t="shared" si="0"/>
        <v>638</v>
      </c>
      <c r="Q9" s="13">
        <f>B9+C9+P9</f>
        <v>638</v>
      </c>
    </row>
    <row r="10" spans="1:17" x14ac:dyDescent="0.25">
      <c r="A10" s="7" t="s">
        <v>9</v>
      </c>
      <c r="B10" s="10">
        <v>0</v>
      </c>
      <c r="C10" s="10">
        <v>0</v>
      </c>
      <c r="D10" s="11">
        <v>0</v>
      </c>
      <c r="E10" s="11">
        <v>0</v>
      </c>
      <c r="F10" s="12">
        <v>0</v>
      </c>
      <c r="G10" s="11">
        <v>0</v>
      </c>
      <c r="H10" s="11">
        <v>0</v>
      </c>
      <c r="I10" s="11">
        <v>0</v>
      </c>
      <c r="J10" s="11">
        <v>0</v>
      </c>
      <c r="K10" s="11">
        <v>67</v>
      </c>
      <c r="L10" s="11">
        <f>70+31</f>
        <v>101</v>
      </c>
      <c r="M10" s="11">
        <v>0</v>
      </c>
      <c r="N10" s="11">
        <v>0</v>
      </c>
      <c r="O10" s="11">
        <v>0</v>
      </c>
      <c r="P10" s="13">
        <f t="shared" si="0"/>
        <v>168</v>
      </c>
      <c r="Q10" s="13">
        <f>B10+C10+P10</f>
        <v>168</v>
      </c>
    </row>
    <row r="11" spans="1:17" x14ac:dyDescent="0.25">
      <c r="A11" s="7" t="s">
        <v>10</v>
      </c>
      <c r="B11" s="10">
        <v>3109</v>
      </c>
      <c r="C11" s="10">
        <v>1292</v>
      </c>
      <c r="D11" s="11">
        <v>0</v>
      </c>
      <c r="E11" s="11">
        <v>0</v>
      </c>
      <c r="F11" s="12">
        <v>0</v>
      </c>
      <c r="G11" s="11">
        <v>0</v>
      </c>
      <c r="H11" s="11">
        <v>0</v>
      </c>
      <c r="I11" s="11">
        <v>0</v>
      </c>
      <c r="J11" s="11">
        <v>168</v>
      </c>
      <c r="K11" s="11">
        <v>156</v>
      </c>
      <c r="L11" s="11">
        <v>1212</v>
      </c>
      <c r="M11" s="11">
        <v>0</v>
      </c>
      <c r="N11" s="11">
        <v>0</v>
      </c>
      <c r="O11" s="11">
        <v>0</v>
      </c>
      <c r="P11" s="13">
        <f t="shared" si="0"/>
        <v>1536</v>
      </c>
      <c r="Q11" s="13">
        <f>B11+C11+P11</f>
        <v>5937</v>
      </c>
    </row>
    <row r="12" spans="1:17" x14ac:dyDescent="0.25">
      <c r="A12" s="7" t="s">
        <v>24</v>
      </c>
      <c r="B12" s="10">
        <v>0</v>
      </c>
      <c r="C12" s="10">
        <v>0</v>
      </c>
      <c r="D12" s="11">
        <v>0</v>
      </c>
      <c r="E12" s="11">
        <v>0</v>
      </c>
      <c r="F12" s="12">
        <v>0</v>
      </c>
      <c r="G12" s="11">
        <v>0</v>
      </c>
      <c r="H12" s="11">
        <v>99</v>
      </c>
      <c r="I12" s="11">
        <v>0</v>
      </c>
      <c r="J12" s="11">
        <v>0</v>
      </c>
      <c r="K12" s="11">
        <v>0</v>
      </c>
      <c r="L12" s="11">
        <v>0</v>
      </c>
      <c r="M12" s="11">
        <v>0</v>
      </c>
      <c r="N12" s="11">
        <v>0</v>
      </c>
      <c r="O12" s="11">
        <v>0</v>
      </c>
      <c r="P12" s="13">
        <f t="shared" si="0"/>
        <v>99</v>
      </c>
      <c r="Q12" s="13">
        <f>B12+C12+P12</f>
        <v>99</v>
      </c>
    </row>
    <row r="13" spans="1:17" x14ac:dyDescent="0.25">
      <c r="A13" s="1"/>
      <c r="B13" s="10">
        <v>5440</v>
      </c>
      <c r="C13" s="10">
        <v>7022</v>
      </c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10">
        <f>SUM(P4:P12)</f>
        <v>8431</v>
      </c>
      <c r="Q13" s="10">
        <f>SUM(Q4:Q12)</f>
        <v>20893</v>
      </c>
    </row>
  </sheetData>
  <mergeCells count="4">
    <mergeCell ref="A1:A3"/>
    <mergeCell ref="B1:Q1"/>
    <mergeCell ref="D2:P2"/>
    <mergeCell ref="Q2:Q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CONSOLIDADO AÑOS 21-22-23</vt:lpstr>
      <vt:lpstr>AÑO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Alexis Quintero</dc:creator>
  <cp:lastModifiedBy>P4-TIC-017</cp:lastModifiedBy>
  <dcterms:created xsi:type="dcterms:W3CDTF">2023-10-09T18:37:01Z</dcterms:created>
  <dcterms:modified xsi:type="dcterms:W3CDTF">2023-11-16T19:47:10Z</dcterms:modified>
</cp:coreProperties>
</file>